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G:\04_Öffentlichkeitsarbeit\700_Web\2021\Dokumente hochgeladen auf Homepage\"/>
    </mc:Choice>
  </mc:AlternateContent>
  <xr:revisionPtr revIDLastSave="0" documentId="8_{59E48B93-6213-4958-9936-4C9AB45CE6E5}" xr6:coauthVersionLast="46" xr6:coauthVersionMax="46" xr10:uidLastSave="{00000000-0000-0000-0000-000000000000}"/>
  <bookViews>
    <workbookView xWindow="-110" yWindow="-110" windowWidth="19420" windowHeight="10420" xr2:uid="{1FE8ED3D-6AFC-47FA-BB60-4BD6E3BB831D}"/>
  </bookViews>
  <sheets>
    <sheet name="Finanzplan Schulhofträume" sheetId="1" r:id="rId1"/>
  </sheets>
  <definedNames>
    <definedName name="_xlnm.Print_Area" localSheetId="0">'Finanzplan Schulhofträume'!$A$1:$G$115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4" i="1" l="1"/>
  <c r="D16" i="1"/>
  <c r="D89" i="1" l="1"/>
  <c r="B108" i="1" l="1"/>
  <c r="G97" i="1"/>
  <c r="F97" i="1"/>
  <c r="E97" i="1"/>
  <c r="B107" i="1" s="1"/>
  <c r="D97" i="1"/>
  <c r="D100" i="1" s="1"/>
  <c r="G89" i="1"/>
  <c r="G100" i="1" s="1"/>
  <c r="B114" i="1" s="1"/>
  <c r="F89" i="1"/>
  <c r="E89" i="1"/>
  <c r="D60" i="1"/>
  <c r="D52" i="1"/>
  <c r="D24" i="1"/>
  <c r="D27" i="1" s="1"/>
  <c r="B71" i="1"/>
  <c r="G60" i="1"/>
  <c r="F60" i="1"/>
  <c r="E60" i="1"/>
  <c r="G52" i="1"/>
  <c r="F52" i="1"/>
  <c r="E52" i="1"/>
  <c r="B34" i="1"/>
  <c r="F16" i="1"/>
  <c r="G16" i="1"/>
  <c r="G24" i="1"/>
  <c r="F24" i="1"/>
  <c r="E16" i="1"/>
  <c r="B32" i="1" s="1"/>
  <c r="F63" i="1" l="1"/>
  <c r="B76" i="1" s="1"/>
  <c r="D63" i="1"/>
  <c r="F27" i="1"/>
  <c r="B39" i="1" s="1"/>
  <c r="E27" i="1"/>
  <c r="B38" i="1" s="1"/>
  <c r="B70" i="1"/>
  <c r="B106" i="1"/>
  <c r="B109" i="1" s="1"/>
  <c r="E100" i="1"/>
  <c r="B112" i="1" s="1"/>
  <c r="F100" i="1"/>
  <c r="B113" i="1" s="1"/>
  <c r="E63" i="1"/>
  <c r="B75" i="1" s="1"/>
  <c r="G63" i="1"/>
  <c r="B77" i="1" s="1"/>
  <c r="B69" i="1"/>
  <c r="B72" i="1" s="1"/>
  <c r="G27" i="1"/>
  <c r="B40" i="1" s="1"/>
  <c r="B33" i="1"/>
  <c r="B35" i="1" s="1"/>
  <c r="B41" i="1" l="1"/>
  <c r="B78" i="1"/>
  <c r="B1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Paulus, Eva</author>
  </authors>
  <commentList>
    <comment ref="B9" authorId="0" shapeId="0" xr:uid="{90F46236-28B2-456F-8E43-181937D156E8}">
      <text>
        <r>
          <rPr>
            <b/>
            <sz val="9"/>
            <color indexed="81"/>
            <rFont val="Segoe UI"/>
            <family val="2"/>
          </rPr>
          <t>Paulus, Eva:</t>
        </r>
        <r>
          <rPr>
            <sz val="9"/>
            <color indexed="81"/>
            <rFont val="Segoe UI"/>
            <family val="2"/>
          </rPr>
          <t xml:space="preserve">
unter Honorarkosten fallen auch Ehrenamts und Übungsleiterpauschalen.</t>
        </r>
      </text>
    </comment>
    <comment ref="C9" authorId="0" shapeId="0" xr:uid="{718B6F29-D40A-4ED3-90B5-80B7C52C9428}">
      <text>
        <r>
          <rPr>
            <b/>
            <sz val="9"/>
            <color indexed="81"/>
            <rFont val="Segoe UI"/>
            <family val="2"/>
          </rPr>
          <t>Paulus, Eva:</t>
        </r>
        <r>
          <rPr>
            <sz val="9"/>
            <color indexed="81"/>
            <rFont val="Segoe UI"/>
            <family val="2"/>
          </rPr>
          <t xml:space="preserve">
Die Höhe des Honorarsatzes orientiert sich an der Funktion der Honorarkraft innerhalb des Projektes. Folgende Stufen werden für die Berechnung herangezogen: 
 Honorarkräfte ohne spezielle Fach-Qualifizierung – bis max. 20 € je Zeitstunde (z. B. studentische Hilfskräfte, Tätigkeiten wie Kinderbetreuung bzw. Hilfstätigkeiten).
 Honorarkräfte mit Fachqualifikation (z. B. Künstlerinnen und Künstler, Pädagoginnen und Pädagogen usw. mit Tätigkeiten wie künstlerische oder pädagogische Begleitung des Projektes,  aktive Arbeit mit Kindern und Jugendlichen) – bis max. 35 € je Zeitstunde.
 Honorarkräfte mit Fachqualifikation in projektleitender Funktion sowie mit "Expertenwissen" (z. B. Künstlerinnen und Künstler, Pädagoginnen und Pädagogen usw. mit Tätigkeiten wie künstlerische oder pädagogische Begleitung des Projektes,  aktive Arbeit mit Kindern und Jugendlichen, abzugrenzen von Stufe 2 durch leitende Tätigkeiten)   – bis max. 50 € Zeitstunde. 
Mit dem Honorar sind generell sowohl die projektbezogene Vor- und Nachbereitungszeit als auch sämtliche Fahrtausgaben und weitere Nebenkosten abgegolten.
</t>
        </r>
      </text>
    </comment>
    <comment ref="F9" authorId="0" shapeId="0" xr:uid="{2157D334-8AEC-4449-9D16-4D8EEB29E1EF}">
      <text>
        <r>
          <rPr>
            <b/>
            <sz val="9"/>
            <color indexed="81"/>
            <rFont val="Segoe UI"/>
            <family val="2"/>
          </rPr>
          <t>Paulus, Eva:</t>
        </r>
        <r>
          <rPr>
            <sz val="9"/>
            <color indexed="81"/>
            <rFont val="Segoe UI"/>
            <family val="2"/>
          </rPr>
          <t xml:space="preserve">
20% Eigenmittel bzw. Eigenleistung sind erwünscht.</t>
        </r>
      </text>
    </comment>
    <comment ref="E16" authorId="0" shapeId="0" xr:uid="{E0462D52-59B9-4257-BF5B-36AF88ACC569}">
      <text>
        <r>
          <rPr>
            <b/>
            <sz val="9"/>
            <color indexed="81"/>
            <rFont val="Segoe UI"/>
            <family val="2"/>
          </rPr>
          <t>Paulus, Eva:</t>
        </r>
        <r>
          <rPr>
            <sz val="9"/>
            <color indexed="81"/>
            <rFont val="Segoe UI"/>
            <family val="2"/>
          </rPr>
          <t xml:space="preserve">
Honorarkosten sollen max. 50% der Fördersumme betragen.</t>
        </r>
      </text>
    </comment>
    <comment ref="B25" authorId="0" shapeId="0" xr:uid="{4854B8E3-0836-4165-854E-687B3C265240}">
      <text>
        <r>
          <rPr>
            <b/>
            <sz val="9"/>
            <color indexed="81"/>
            <rFont val="Segoe UI"/>
            <family val="2"/>
          </rPr>
          <t>Paulus, Eva:</t>
        </r>
        <r>
          <rPr>
            <sz val="9"/>
            <color indexed="81"/>
            <rFont val="Segoe UI"/>
            <family val="2"/>
          </rPr>
          <t xml:space="preserve">
Maximal sechs Prozent der Gesamtfördersumme können pauschal als Verwaltungskosten geltend gemacht werden.</t>
        </r>
      </text>
    </comment>
    <comment ref="B45" authorId="0" shapeId="0" xr:uid="{FED04DB9-46BB-4EB9-BAFA-DB9AF958C8DB}">
      <text>
        <r>
          <rPr>
            <b/>
            <sz val="9"/>
            <color indexed="81"/>
            <rFont val="Segoe UI"/>
            <family val="2"/>
          </rPr>
          <t>Paulus, Eva:</t>
        </r>
        <r>
          <rPr>
            <sz val="9"/>
            <color indexed="81"/>
            <rFont val="Segoe UI"/>
            <family val="2"/>
          </rPr>
          <t xml:space="preserve">
unter Honorarkosten fallen auch Ehrenamts und Übungsleiterpauschalen.</t>
        </r>
      </text>
    </comment>
    <comment ref="C45" authorId="0" shapeId="0" xr:uid="{E51A6C96-4414-4536-B949-44DC2DB41A0B}">
      <text>
        <r>
          <rPr>
            <b/>
            <sz val="9"/>
            <color indexed="81"/>
            <rFont val="Segoe UI"/>
            <family val="2"/>
          </rPr>
          <t>Paulus, Eva:</t>
        </r>
        <r>
          <rPr>
            <sz val="9"/>
            <color indexed="81"/>
            <rFont val="Segoe UI"/>
            <family val="2"/>
          </rPr>
          <t xml:space="preserve">
Die Höhe des Honorarsatzes orientiert sich an der Funktion der Honorarkraft innerhalb des Projektes. Folgende Stufen werden für die Berechnung herangezogen: 
 Honorarkräfte ohne spezielle Fach-Qualifizierung – bis max. 20 € je Zeitstunde (z. B. studentische Hilfskräfte, Tätigkeiten wie Kinderbetreuung bzw. Hilfstätigkeiten).
 Honorarkräfte mit Fachqualifikation (z. B. Künstlerinnen und Künstler, Pädagoginnen und Pädagogen usw. mit Tätigkeiten wie künstlerische oder pädagogische Begleitung des Projektes,  aktive Arbeit mit Kindern und Jugendlichen) – bis max. 35 € je Zeitstunde.
 Honorarkräfte mit Fachqualifikation in projektleitender Funktion sowie mit "Expertenwissen" (z. B. Künstlerinnen und Künstler, Pädagoginnen und Pädagogen usw. mit Tätigkeiten wie künstlerische oder pädagogische Begleitung des Projektes,  aktive Arbeit mit Kindern und Jugendlichen, abzugrenzen von Stufe 2 durch leitende Tätigkeiten)   – bis max. 50 € Zeitstunde. 
Mit dem Honorar sind generell sowohl die projektbezogene Vor- und Nachbereitungszeit als auch sämtliche Fahrtausgaben und weitere Nebenkosten abgegolten.
</t>
        </r>
      </text>
    </comment>
    <comment ref="F45" authorId="0" shapeId="0" xr:uid="{A81D386D-7248-4721-812A-5B7CE360E735}">
      <text>
        <r>
          <rPr>
            <b/>
            <sz val="9"/>
            <color indexed="81"/>
            <rFont val="Segoe UI"/>
            <family val="2"/>
          </rPr>
          <t>Paulus, Eva:</t>
        </r>
        <r>
          <rPr>
            <sz val="9"/>
            <color indexed="81"/>
            <rFont val="Segoe UI"/>
            <family val="2"/>
          </rPr>
          <t xml:space="preserve">
20% Eigenmittel bzw. Eigenleistung sind erwünscht.</t>
        </r>
      </text>
    </comment>
    <comment ref="E52" authorId="0" shapeId="0" xr:uid="{F70794E6-7B21-4240-B13D-B29DDBF5BAF0}">
      <text>
        <r>
          <rPr>
            <b/>
            <sz val="9"/>
            <color indexed="81"/>
            <rFont val="Segoe UI"/>
            <family val="2"/>
          </rPr>
          <t>Paulus, Eva:</t>
        </r>
        <r>
          <rPr>
            <sz val="9"/>
            <color indexed="81"/>
            <rFont val="Segoe UI"/>
            <family val="2"/>
          </rPr>
          <t xml:space="preserve">
Honorarkosten sollen max. 50% der Fördersumme betragen.</t>
        </r>
      </text>
    </comment>
    <comment ref="B61" authorId="0" shapeId="0" xr:uid="{FB0EAA5E-DBE9-4F36-96A4-5EFD17E05FD5}">
      <text>
        <r>
          <rPr>
            <b/>
            <sz val="9"/>
            <color indexed="81"/>
            <rFont val="Segoe UI"/>
            <family val="2"/>
          </rPr>
          <t>Paulus, Eva:</t>
        </r>
        <r>
          <rPr>
            <sz val="9"/>
            <color indexed="81"/>
            <rFont val="Segoe UI"/>
            <family val="2"/>
          </rPr>
          <t xml:space="preserve">
Maximal sechs Prozent der Gesamtfördersumme können pauschal als Verwaltungskosten geltend gemacht werden.</t>
        </r>
      </text>
    </comment>
    <comment ref="B82" authorId="0" shapeId="0" xr:uid="{B55F8845-6817-4F12-B052-D3E720454738}">
      <text>
        <r>
          <rPr>
            <b/>
            <sz val="9"/>
            <color indexed="81"/>
            <rFont val="Segoe UI"/>
            <family val="2"/>
          </rPr>
          <t>Paulus, Eva:</t>
        </r>
        <r>
          <rPr>
            <sz val="9"/>
            <color indexed="81"/>
            <rFont val="Segoe UI"/>
            <family val="2"/>
          </rPr>
          <t xml:space="preserve">
unter Honorarkosten fallen auch Ehrenamts und Übungsleiterpauschalen.</t>
        </r>
      </text>
    </comment>
    <comment ref="C82" authorId="0" shapeId="0" xr:uid="{5328625B-3E77-47D2-B348-6933503AA4E0}">
      <text>
        <r>
          <rPr>
            <b/>
            <sz val="9"/>
            <color indexed="81"/>
            <rFont val="Segoe UI"/>
            <family val="2"/>
          </rPr>
          <t>Paulus, Eva:</t>
        </r>
        <r>
          <rPr>
            <sz val="9"/>
            <color indexed="81"/>
            <rFont val="Segoe UI"/>
            <family val="2"/>
          </rPr>
          <t xml:space="preserve">
Die Höhe des Honorarsatzes orientiert sich an der Funktion der Honorarkraft innerhalb des Projektes. Folgende Stufen werden für die Berechnung herangezogen: 
 Honorarkräfte ohne spezielle Fach-Qualifizierung – bis max. 20 € je Zeitstunde (z. B. studentische Hilfskräfte, Tätigkeiten wie Kinderbetreuung bzw. Hilfstätigkeiten).
 Honorarkräfte mit Fachqualifikation (z. B. Künstlerinnen und Künstler, Pädagoginnen und Pädagogen usw. mit Tätigkeiten wie künstlerische oder pädagogische Begleitung des Projektes,  aktive Arbeit mit Kindern und Jugendlichen) – bis max. 35 € je Zeitstunde.
 Honorarkräfte mit Fachqualifikation in projektleitender Funktion sowie mit "Expertenwissen" (z. B. Künstlerinnen und Künstler, Pädagoginnen und Pädagogen usw. mit Tätigkeiten wie künstlerische oder pädagogische Begleitung des Projektes,  aktive Arbeit mit Kindern und Jugendlichen, abzugrenzen von Stufe 2 durch leitende Tätigkeiten)   – bis max. 50 € Zeitstunde. 
Mit dem Honorar sind generell sowohl die projektbezogene Vor- und Nachbereitungszeit als auch sämtliche Fahrtausgaben und weitere Nebenkosten abgegolten.
</t>
        </r>
      </text>
    </comment>
    <comment ref="F82" authorId="0" shapeId="0" xr:uid="{7C7C82CE-24BE-4175-9D6B-72EFD622AA0F}">
      <text>
        <r>
          <rPr>
            <b/>
            <sz val="9"/>
            <color indexed="81"/>
            <rFont val="Segoe UI"/>
            <family val="2"/>
          </rPr>
          <t>Paulus, Eva:</t>
        </r>
        <r>
          <rPr>
            <sz val="9"/>
            <color indexed="81"/>
            <rFont val="Segoe UI"/>
            <family val="2"/>
          </rPr>
          <t xml:space="preserve">
20% Eigenmittel bzw. Eigenleistung sind erwünscht.</t>
        </r>
      </text>
    </comment>
    <comment ref="E89" authorId="0" shapeId="0" xr:uid="{46401289-BB82-4A57-8B94-13B63106EB5D}">
      <text>
        <r>
          <rPr>
            <b/>
            <sz val="9"/>
            <color indexed="81"/>
            <rFont val="Segoe UI"/>
            <family val="2"/>
          </rPr>
          <t>Paulus, Eva:</t>
        </r>
        <r>
          <rPr>
            <sz val="9"/>
            <color indexed="81"/>
            <rFont val="Segoe UI"/>
            <family val="2"/>
          </rPr>
          <t xml:space="preserve">
Honorarkosten sollen max. 50% der Fördersumme betragen.</t>
        </r>
      </text>
    </comment>
    <comment ref="B98" authorId="0" shapeId="0" xr:uid="{1B88E1E7-059D-43BA-91CF-CB02C05C934B}">
      <text>
        <r>
          <rPr>
            <b/>
            <sz val="9"/>
            <color indexed="81"/>
            <rFont val="Segoe UI"/>
            <family val="2"/>
          </rPr>
          <t>Paulus, Eva:</t>
        </r>
        <r>
          <rPr>
            <sz val="9"/>
            <color indexed="81"/>
            <rFont val="Segoe UI"/>
            <family val="2"/>
          </rPr>
          <t xml:space="preserve">
Maximal sechs Prozent der Gesamtfördersumme können pauschal als Verwaltungskosten geltend gemacht werden.</t>
        </r>
      </text>
    </comment>
  </commentList>
</comments>
</file>

<file path=xl/sharedStrings.xml><?xml version="1.0" encoding="utf-8"?>
<sst xmlns="http://schemas.openxmlformats.org/spreadsheetml/2006/main" count="147" uniqueCount="42">
  <si>
    <t>Honorarkosten</t>
  </si>
  <si>
    <t>Position 1</t>
  </si>
  <si>
    <t>Position 2</t>
  </si>
  <si>
    <t>Position 3</t>
  </si>
  <si>
    <t>Position 4</t>
  </si>
  <si>
    <t>Position 5</t>
  </si>
  <si>
    <t>Position 6</t>
  </si>
  <si>
    <t>Sachkosten</t>
  </si>
  <si>
    <t>Verwaltungspauschale</t>
  </si>
  <si>
    <t>Erläuterungen</t>
  </si>
  <si>
    <t>GESAMT</t>
  </si>
  <si>
    <t>DKHW Preisgeld in €</t>
  </si>
  <si>
    <t>Eigenmittel in €</t>
  </si>
  <si>
    <t>Drittmittel in €</t>
  </si>
  <si>
    <t>Finanzierung</t>
  </si>
  <si>
    <t xml:space="preserve">Preisgeld </t>
  </si>
  <si>
    <t>Projektleitung</t>
  </si>
  <si>
    <t>30h x 50 €</t>
  </si>
  <si>
    <t>30h x 35 €</t>
  </si>
  <si>
    <t>Summe</t>
  </si>
  <si>
    <t>Beschreibung Ihrer Eigenleistung:</t>
  </si>
  <si>
    <t>Gesamtkosten des Projekts</t>
  </si>
  <si>
    <t>Preisgeld DKHW</t>
  </si>
  <si>
    <t>Eigenmittel</t>
  </si>
  <si>
    <t>Drittmittel</t>
  </si>
  <si>
    <t>mögliche max. VWP 900€</t>
  </si>
  <si>
    <t>Schulgarten</t>
  </si>
  <si>
    <t>Kräuterschnecke, Bienenblumen usw.</t>
  </si>
  <si>
    <t>grünes Klassenzimmer</t>
  </si>
  <si>
    <t>Steinbänke, Holzsitze</t>
  </si>
  <si>
    <t xml:space="preserve">Projektassistenz </t>
  </si>
  <si>
    <t>mögliche max. VWP 600€</t>
  </si>
  <si>
    <t>mögliche max. VWP 300€</t>
  </si>
  <si>
    <t xml:space="preserve">Kosten </t>
  </si>
  <si>
    <t>Gesamtkosten in €</t>
  </si>
  <si>
    <t>Finanzplan im Rahmen der Aktion "Schulhofträume"</t>
  </si>
  <si>
    <t>Die Eintragungen in den einzelnen Spalten wurde beispielhaft von uns eingefügt und müssen von Ihnen individuell angepasst werden.</t>
  </si>
  <si>
    <t>Bitte füllen Sie möglichst alle drei Kalkulationen für ihr gewünschtes Vorhaben aus - 5.000Euro/10.000Euro/15.000Euro.</t>
  </si>
  <si>
    <t>Je nachdem in welcher Kategorie Sie eine Förderung erhalten, wird der ensprechende Finanzplan als Grundlage herangezogen.</t>
  </si>
  <si>
    <t>Variante 1 - 15.000 Euro Förderung</t>
  </si>
  <si>
    <t>Variante 2 - 10.000 Euro Förderung</t>
  </si>
  <si>
    <t>Variante 3 - 5.000 Euro Förderung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</si>
</sst>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quot;;[Red]\-#,##0\ &quot;€&quot;"/>
    <numFmt numFmtId="164" formatCode="#,##0.00\ &quot;€&quot;"/>
  </numFmts>
  <fonts count="15">
    <font>
      <sz val="11"/>
      <color theme="1"/>
      <name val="MetaBookLF-Roman"/>
      <family val="2"/>
    </font>
    <font>
      <b/>
      <sz val="11"/>
      <color theme="1"/>
      <name val="MetaBookLF-Roman"/>
      <family val="2"/>
    </font>
    <font>
      <sz val="8"/>
      <name val="MetaBookLF-Roman"/>
      <family val="2"/>
    </font>
    <font>
      <i/>
      <sz val="11"/>
      <color theme="1"/>
      <name val="MetaBookLF-Roman"/>
      <family val="2"/>
    </font>
    <font>
      <sz val="9"/>
      <color indexed="81"/>
      <name val="Segoe UI"/>
      <family val="2"/>
    </font>
    <font>
      <b/>
      <sz val="9"/>
      <color indexed="81"/>
      <name val="Segoe UI"/>
      <family val="2"/>
    </font>
    <font>
      <b/>
      <sz val="14"/>
      <color theme="1"/>
      <name val="MetaBookLF-Roman"/>
      <family val="2"/>
    </font>
    <font>
      <b/>
      <sz val="16"/>
      <color theme="1"/>
      <name val="MetaBookLF-Roman"/>
      <family val="2"/>
    </font>
    <font>
      <b/>
      <sz val="11"/>
      <color theme="1"/>
      <name val="MetaBookLF-Roman"/>
    </font>
    <font>
      <b/>
      <sz val="12"/>
      <color theme="1"/>
      <name val="MetaBookLF-Roman"/>
    </font>
    <font>
      <b/>
      <sz val="14"/>
      <color theme="1"/>
      <name val="MetaBookLF-Roman"/>
    </font>
    <font>
      <b/>
      <i/>
      <sz val="12"/>
      <color theme="1"/>
      <name val="MetaBookLF-Roman"/>
    </font>
    <font>
      <b/>
      <sz val="12"/>
      <name val="MetaBookLF-Roman"/>
    </font>
    <font>
      <b/>
      <sz val="11"/>
      <name val="MetaBookLF-Roman"/>
    </font>
    <font>
      <sz val="11"/>
      <color theme="1"/>
      <name val="MetaBookLF-Roman"/>
    </font>
  </fonts>
  <fills count="7">
    <fill>
      <patternFill patternType="none"/>
    </fill>
    <fill>
      <patternFill patternType="gray125"/>
    </fill>
    <fill>
      <patternFill patternType="solid">
        <fgColor theme="0" tint="-0.14999847407452621"/>
        <bgColor indexed="64"/>
      </patternFill>
    </fill>
    <fill>
      <patternFill patternType="solid">
        <fgColor rgb="FFFFCCFF"/>
        <bgColor indexed="64"/>
      </patternFill>
    </fill>
    <fill>
      <patternFill patternType="solid">
        <fgColor rgb="FFFFCCCC"/>
        <bgColor indexed="64"/>
      </patternFill>
    </fill>
    <fill>
      <patternFill patternType="solid">
        <fgColor rgb="FFCCFFFF"/>
        <bgColor indexed="64"/>
      </patternFill>
    </fill>
    <fill>
      <patternFill patternType="solid">
        <fgColor rgb="FF92D05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99">
    <xf numFmtId="0" fontId="0" fillId="0" borderId="0" xfId="0"/>
    <xf numFmtId="164" fontId="3" fillId="4" borderId="7" xfId="0" applyNumberFormat="1" applyFont="1" applyFill="1" applyBorder="1" applyProtection="1"/>
    <xf numFmtId="164" fontId="3" fillId="4" borderId="6" xfId="0" applyNumberFormat="1" applyFont="1" applyFill="1" applyBorder="1" applyProtection="1"/>
    <xf numFmtId="164" fontId="3" fillId="4" borderId="1" xfId="0" applyNumberFormat="1" applyFont="1" applyFill="1" applyBorder="1" applyProtection="1"/>
    <xf numFmtId="0" fontId="7" fillId="0" borderId="0" xfId="0" applyFont="1" applyProtection="1">
      <protection locked="0"/>
    </xf>
    <xf numFmtId="0" fontId="0" fillId="0" borderId="0" xfId="0" applyProtection="1">
      <protection locked="0"/>
    </xf>
    <xf numFmtId="164" fontId="0" fillId="0" borderId="0" xfId="0" applyNumberFormat="1" applyProtection="1">
      <protection locked="0"/>
    </xf>
    <xf numFmtId="0" fontId="6" fillId="3" borderId="17" xfId="0" applyFont="1" applyFill="1" applyBorder="1" applyAlignment="1" applyProtection="1">
      <alignment horizontal="center" vertical="center"/>
      <protection locked="0"/>
    </xf>
    <xf numFmtId="6" fontId="6" fillId="2" borderId="19" xfId="0" applyNumberFormat="1" applyFont="1" applyFill="1" applyBorder="1" applyAlignment="1" applyProtection="1">
      <alignment horizontal="center" vertical="center"/>
      <protection locked="0"/>
    </xf>
    <xf numFmtId="0" fontId="1" fillId="2" borderId="11" xfId="0" applyFont="1" applyFill="1" applyBorder="1" applyProtection="1">
      <protection locked="0"/>
    </xf>
    <xf numFmtId="0" fontId="1" fillId="2" borderId="12" xfId="0" applyFont="1" applyFill="1" applyBorder="1" applyProtection="1">
      <protection locked="0"/>
    </xf>
    <xf numFmtId="164" fontId="1" fillId="2" borderId="13" xfId="0" applyNumberFormat="1" applyFont="1" applyFill="1" applyBorder="1" applyProtection="1">
      <protection locked="0"/>
    </xf>
    <xf numFmtId="0" fontId="8" fillId="2" borderId="11" xfId="0" applyFont="1" applyFill="1" applyBorder="1" applyProtection="1">
      <protection locked="0"/>
    </xf>
    <xf numFmtId="0" fontId="8" fillId="2" borderId="12" xfId="0" applyFont="1" applyFill="1" applyBorder="1" applyProtection="1">
      <protection locked="0"/>
    </xf>
    <xf numFmtId="0" fontId="8" fillId="2" borderId="13" xfId="0" applyFont="1" applyFill="1" applyBorder="1" applyProtection="1">
      <protection locked="0"/>
    </xf>
    <xf numFmtId="0" fontId="0" fillId="0" borderId="20" xfId="0" applyBorder="1" applyProtection="1">
      <protection locked="0"/>
    </xf>
    <xf numFmtId="0" fontId="3" fillId="5" borderId="6" xfId="0" applyFont="1" applyFill="1" applyBorder="1" applyProtection="1">
      <protection locked="0"/>
    </xf>
    <xf numFmtId="0" fontId="3" fillId="5" borderId="1" xfId="0" applyFont="1" applyFill="1" applyBorder="1" applyProtection="1">
      <protection locked="0"/>
    </xf>
    <xf numFmtId="164" fontId="3" fillId="5" borderId="7" xfId="0" applyNumberFormat="1" applyFont="1" applyFill="1" applyBorder="1" applyProtection="1">
      <protection locked="0"/>
    </xf>
    <xf numFmtId="164" fontId="3" fillId="0" borderId="6" xfId="0" applyNumberFormat="1" applyFont="1" applyBorder="1" applyProtection="1">
      <protection locked="0"/>
    </xf>
    <xf numFmtId="164" fontId="0" fillId="0" borderId="1" xfId="0" applyNumberFormat="1" applyBorder="1" applyProtection="1">
      <protection locked="0"/>
    </xf>
    <xf numFmtId="164" fontId="0" fillId="0" borderId="7" xfId="0" applyNumberFormat="1" applyBorder="1" applyProtection="1">
      <protection locked="0"/>
    </xf>
    <xf numFmtId="0" fontId="0" fillId="0" borderId="18" xfId="0" applyBorder="1" applyProtection="1">
      <protection locked="0"/>
    </xf>
    <xf numFmtId="0" fontId="0" fillId="5" borderId="6" xfId="0" applyFill="1" applyBorder="1" applyProtection="1">
      <protection locked="0"/>
    </xf>
    <xf numFmtId="0" fontId="0" fillId="5" borderId="1" xfId="0" applyFill="1" applyBorder="1" applyProtection="1">
      <protection locked="0"/>
    </xf>
    <xf numFmtId="164" fontId="0" fillId="5" borderId="7" xfId="0" applyNumberFormat="1" applyFill="1" applyBorder="1" applyProtection="1">
      <protection locked="0"/>
    </xf>
    <xf numFmtId="164" fontId="0" fillId="0" borderId="6" xfId="0" applyNumberFormat="1" applyBorder="1" applyProtection="1">
      <protection locked="0"/>
    </xf>
    <xf numFmtId="0" fontId="0" fillId="4" borderId="18" xfId="0" applyFill="1" applyBorder="1" applyProtection="1">
      <protection locked="0"/>
    </xf>
    <xf numFmtId="0" fontId="0" fillId="4" borderId="6" xfId="0" applyFill="1" applyBorder="1" applyProtection="1">
      <protection locked="0"/>
    </xf>
    <xf numFmtId="0" fontId="0" fillId="4" borderId="1" xfId="0" applyFill="1" applyBorder="1" applyProtection="1">
      <protection locked="0"/>
    </xf>
    <xf numFmtId="0" fontId="0" fillId="2" borderId="18" xfId="0" applyFill="1" applyBorder="1" applyProtection="1">
      <protection locked="0"/>
    </xf>
    <xf numFmtId="0" fontId="1" fillId="2" borderId="6" xfId="0" applyFont="1" applyFill="1" applyBorder="1" applyProtection="1">
      <protection locked="0"/>
    </xf>
    <xf numFmtId="0" fontId="1" fillId="2" borderId="1" xfId="0" applyFont="1" applyFill="1" applyBorder="1" applyProtection="1">
      <protection locked="0"/>
    </xf>
    <xf numFmtId="164" fontId="1" fillId="2" borderId="7" xfId="0" applyNumberFormat="1" applyFont="1" applyFill="1" applyBorder="1" applyProtection="1">
      <protection locked="0"/>
    </xf>
    <xf numFmtId="0" fontId="0" fillId="2" borderId="6" xfId="0" applyFill="1" applyBorder="1" applyProtection="1">
      <protection locked="0"/>
    </xf>
    <xf numFmtId="0" fontId="0" fillId="2" borderId="1" xfId="0" applyFill="1" applyBorder="1" applyProtection="1">
      <protection locked="0"/>
    </xf>
    <xf numFmtId="0" fontId="0" fillId="2" borderId="7" xfId="0" applyFill="1" applyBorder="1" applyProtection="1">
      <protection locked="0"/>
    </xf>
    <xf numFmtId="164" fontId="3" fillId="5" borderId="6" xfId="0" applyNumberFormat="1" applyFont="1" applyFill="1" applyBorder="1" applyProtection="1">
      <protection locked="0"/>
    </xf>
    <xf numFmtId="164" fontId="3" fillId="5" borderId="1" xfId="0" applyNumberFormat="1" applyFont="1" applyFill="1" applyBorder="1" applyProtection="1">
      <protection locked="0"/>
    </xf>
    <xf numFmtId="164" fontId="3" fillId="0" borderId="1" xfId="0" applyNumberFormat="1" applyFont="1" applyBorder="1" applyProtection="1">
      <protection locked="0"/>
    </xf>
    <xf numFmtId="0" fontId="0" fillId="0" borderId="0" xfId="0" applyBorder="1" applyProtection="1">
      <protection locked="0"/>
    </xf>
    <xf numFmtId="164" fontId="3" fillId="0" borderId="7" xfId="0" applyNumberFormat="1" applyFont="1" applyBorder="1" applyProtection="1">
      <protection locked="0"/>
    </xf>
    <xf numFmtId="164" fontId="0" fillId="5" borderId="6" xfId="0" applyNumberFormat="1" applyFill="1" applyBorder="1" applyProtection="1">
      <protection locked="0"/>
    </xf>
    <xf numFmtId="164" fontId="0" fillId="5" borderId="1" xfId="0" applyNumberFormat="1" applyFill="1" applyBorder="1" applyProtection="1">
      <protection locked="0"/>
    </xf>
    <xf numFmtId="0" fontId="3" fillId="2" borderId="6" xfId="0" applyFont="1" applyFill="1" applyBorder="1" applyProtection="1">
      <protection locked="0"/>
    </xf>
    <xf numFmtId="0" fontId="3" fillId="2" borderId="1" xfId="0" applyFont="1" applyFill="1" applyBorder="1" applyProtection="1">
      <protection locked="0"/>
    </xf>
    <xf numFmtId="0" fontId="3" fillId="2" borderId="7" xfId="0" applyFont="1" applyFill="1" applyBorder="1" applyProtection="1">
      <protection locked="0"/>
    </xf>
    <xf numFmtId="0" fontId="0" fillId="0" borderId="18" xfId="0" applyFill="1" applyBorder="1" applyProtection="1">
      <protection locked="0"/>
    </xf>
    <xf numFmtId="0" fontId="9" fillId="4" borderId="19" xfId="0" applyFont="1" applyFill="1" applyBorder="1" applyProtection="1">
      <protection locked="0"/>
    </xf>
    <xf numFmtId="0" fontId="9" fillId="4" borderId="8" xfId="0" applyFont="1" applyFill="1" applyBorder="1" applyProtection="1">
      <protection locked="0"/>
    </xf>
    <xf numFmtId="0" fontId="9" fillId="4" borderId="9" xfId="0" applyFont="1" applyFill="1" applyBorder="1" applyProtection="1">
      <protection locked="0"/>
    </xf>
    <xf numFmtId="0" fontId="0" fillId="0" borderId="0" xfId="0" applyFill="1" applyBorder="1" applyProtection="1">
      <protection locked="0"/>
    </xf>
    <xf numFmtId="164" fontId="0" fillId="0" borderId="0" xfId="0" applyNumberFormat="1" applyFill="1" applyBorder="1" applyProtection="1">
      <protection locked="0"/>
    </xf>
    <xf numFmtId="0" fontId="1" fillId="0" borderId="0" xfId="0" applyFont="1" applyFill="1" applyBorder="1" applyProtection="1">
      <protection locked="0"/>
    </xf>
    <xf numFmtId="164" fontId="1" fillId="0" borderId="0" xfId="0" applyNumberFormat="1" applyFont="1" applyFill="1" applyBorder="1" applyProtection="1">
      <protection locked="0"/>
    </xf>
    <xf numFmtId="0" fontId="8" fillId="2" borderId="6" xfId="0" applyFont="1" applyFill="1" applyBorder="1" applyProtection="1">
      <protection locked="0"/>
    </xf>
    <xf numFmtId="0" fontId="8" fillId="2" borderId="1" xfId="0" applyFont="1" applyFill="1" applyBorder="1" applyProtection="1">
      <protection locked="0"/>
    </xf>
    <xf numFmtId="0" fontId="8" fillId="2" borderId="7" xfId="0" applyFont="1" applyFill="1" applyBorder="1" applyProtection="1">
      <protection locked="0"/>
    </xf>
    <xf numFmtId="164" fontId="9" fillId="4" borderId="10" xfId="0" applyNumberFormat="1" applyFont="1" applyFill="1" applyBorder="1" applyProtection="1"/>
    <xf numFmtId="164" fontId="11" fillId="4" borderId="8" xfId="0" applyNumberFormat="1" applyFont="1" applyFill="1" applyBorder="1" applyProtection="1"/>
    <xf numFmtId="164" fontId="11" fillId="4" borderId="9" xfId="0" applyNumberFormat="1" applyFont="1" applyFill="1" applyBorder="1" applyProtection="1"/>
    <xf numFmtId="164" fontId="11" fillId="4" borderId="10" xfId="0" applyNumberFormat="1" applyFont="1" applyFill="1" applyBorder="1" applyProtection="1"/>
    <xf numFmtId="164" fontId="0" fillId="0" borderId="1" xfId="0" applyNumberFormat="1" applyFont="1" applyFill="1" applyBorder="1" applyProtection="1"/>
    <xf numFmtId="164" fontId="0" fillId="0" borderId="1" xfId="0" applyNumberFormat="1" applyFill="1" applyBorder="1" applyProtection="1"/>
    <xf numFmtId="164" fontId="1" fillId="3" borderId="1" xfId="0" applyNumberFormat="1" applyFont="1" applyFill="1" applyBorder="1" applyProtection="1"/>
    <xf numFmtId="0" fontId="0" fillId="0" borderId="24" xfId="0" applyBorder="1" applyProtection="1">
      <protection locked="0"/>
    </xf>
    <xf numFmtId="164" fontId="0" fillId="0" borderId="0" xfId="0" applyNumberFormat="1" applyBorder="1" applyProtection="1">
      <protection locked="0"/>
    </xf>
    <xf numFmtId="0" fontId="0" fillId="0" borderId="25" xfId="0" applyBorder="1" applyProtection="1">
      <protection locked="0"/>
    </xf>
    <xf numFmtId="0" fontId="1" fillId="0" borderId="24" xfId="0" applyFont="1" applyBorder="1" applyProtection="1">
      <protection locked="0"/>
    </xf>
    <xf numFmtId="0" fontId="0" fillId="0" borderId="24" xfId="0" applyFill="1" applyBorder="1" applyProtection="1">
      <protection locked="0"/>
    </xf>
    <xf numFmtId="0" fontId="0" fillId="0" borderId="25" xfId="0" applyFill="1" applyBorder="1" applyProtection="1">
      <protection locked="0"/>
    </xf>
    <xf numFmtId="0" fontId="0" fillId="0" borderId="6" xfId="0" applyFill="1" applyBorder="1" applyProtection="1">
      <protection locked="0"/>
    </xf>
    <xf numFmtId="164" fontId="0" fillId="0" borderId="25" xfId="0" applyNumberFormat="1" applyFill="1" applyBorder="1" applyProtection="1">
      <protection locked="0"/>
    </xf>
    <xf numFmtId="0" fontId="1" fillId="3" borderId="6" xfId="0" applyFont="1" applyFill="1" applyBorder="1" applyProtection="1">
      <protection locked="0"/>
    </xf>
    <xf numFmtId="0" fontId="1" fillId="3" borderId="8" xfId="0" applyFont="1" applyFill="1" applyBorder="1" applyProtection="1">
      <protection locked="0"/>
    </xf>
    <xf numFmtId="164" fontId="1" fillId="3" borderId="9" xfId="0" applyNumberFormat="1" applyFont="1" applyFill="1" applyBorder="1" applyProtection="1"/>
    <xf numFmtId="0" fontId="0" fillId="0" borderId="27" xfId="0" applyFill="1" applyBorder="1" applyProtection="1">
      <protection locked="0"/>
    </xf>
    <xf numFmtId="164" fontId="0" fillId="0" borderId="27" xfId="0" applyNumberFormat="1" applyFill="1" applyBorder="1" applyProtection="1">
      <protection locked="0"/>
    </xf>
    <xf numFmtId="164" fontId="0" fillId="0" borderId="28" xfId="0" applyNumberFormat="1" applyFill="1" applyBorder="1" applyProtection="1">
      <protection locked="0"/>
    </xf>
    <xf numFmtId="0" fontId="12" fillId="6" borderId="21" xfId="0" applyFont="1" applyFill="1" applyBorder="1" applyAlignment="1" applyProtection="1">
      <alignment vertical="center"/>
      <protection locked="0"/>
    </xf>
    <xf numFmtId="0" fontId="13" fillId="6" borderId="22" xfId="0" applyFont="1" applyFill="1" applyBorder="1" applyProtection="1">
      <protection locked="0"/>
    </xf>
    <xf numFmtId="164" fontId="13" fillId="6" borderId="22" xfId="0" applyNumberFormat="1" applyFont="1" applyFill="1" applyBorder="1" applyProtection="1">
      <protection locked="0"/>
    </xf>
    <xf numFmtId="0" fontId="13" fillId="6" borderId="23" xfId="0" applyFont="1" applyFill="1" applyBorder="1" applyProtection="1">
      <protection locked="0"/>
    </xf>
    <xf numFmtId="0" fontId="14" fillId="0" borderId="0" xfId="0" applyFont="1" applyProtection="1">
      <protection locked="0"/>
    </xf>
    <xf numFmtId="0" fontId="6" fillId="0" borderId="0" xfId="0" applyFont="1" applyProtection="1">
      <protection locked="0"/>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5" borderId="14" xfId="0" applyFont="1" applyFill="1" applyBorder="1" applyAlignment="1" applyProtection="1">
      <alignment horizontal="center"/>
      <protection locked="0"/>
    </xf>
    <xf numFmtId="0" fontId="10" fillId="5" borderId="15" xfId="0" applyFont="1" applyFill="1" applyBorder="1" applyAlignment="1" applyProtection="1">
      <alignment horizontal="center"/>
      <protection locked="0"/>
    </xf>
    <xf numFmtId="0" fontId="10" fillId="5" borderId="16" xfId="0" applyFont="1" applyFill="1" applyBorder="1" applyAlignment="1" applyProtection="1">
      <alignment horizontal="center"/>
      <protection locked="0"/>
    </xf>
    <xf numFmtId="164" fontId="1" fillId="2" borderId="26" xfId="0" applyNumberFormat="1" applyFont="1" applyFill="1" applyBorder="1" applyAlignment="1" applyProtection="1">
      <protection locked="0"/>
    </xf>
    <xf numFmtId="0" fontId="0" fillId="0" borderId="2" xfId="0" applyBorder="1" applyAlignment="1" applyProtection="1">
      <protection locked="0"/>
    </xf>
    <xf numFmtId="0" fontId="10" fillId="5" borderId="3" xfId="0" applyFont="1" applyFill="1" applyBorder="1" applyAlignment="1" applyProtection="1">
      <alignment horizontal="center"/>
      <protection locked="0"/>
    </xf>
    <xf numFmtId="0" fontId="10" fillId="5" borderId="4" xfId="0" applyFont="1" applyFill="1" applyBorder="1" applyAlignment="1" applyProtection="1">
      <alignment horizontal="center"/>
      <protection locked="0"/>
    </xf>
    <xf numFmtId="0" fontId="10" fillId="5" borderId="5" xfId="0" applyFont="1" applyFill="1" applyBorder="1" applyAlignment="1" applyProtection="1">
      <alignment horizontal="center"/>
      <protection locked="0"/>
    </xf>
  </cellXfs>
  <cellStyles count="1">
    <cellStyle name="Standard" xfId="0" builtinId="0"/>
  </cellStyles>
  <dxfs count="0"/>
  <tableStyles count="0" defaultTableStyle="TableStyleMedium2" defaultPivotStyle="PivotStyleLight16"/>
  <colors>
    <mruColors>
      <color rgb="FFCCFFFF"/>
      <color rgb="FFDDDDDD"/>
      <color rgb="FFFF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ED828-B351-4764-9AE5-CC6FE117CA75}">
  <dimension ref="A1:G115"/>
  <sheetViews>
    <sheetView tabSelected="1" view="pageBreakPreview" zoomScaleNormal="100" zoomScaleSheetLayoutView="100" workbookViewId="0">
      <selection activeCell="E24" sqref="E24"/>
    </sheetView>
  </sheetViews>
  <sheetFormatPr baseColWidth="10" defaultColWidth="11" defaultRowHeight="14.5"/>
  <cols>
    <col min="1" max="1" width="19.08203125" style="5" customWidth="1"/>
    <col min="2" max="2" width="18.75" style="5" customWidth="1"/>
    <col min="3" max="3" width="39" style="5" customWidth="1"/>
    <col min="4" max="4" width="17.33203125" style="6" bestFit="1" customWidth="1"/>
    <col min="5" max="5" width="19.33203125" style="5" bestFit="1" customWidth="1"/>
    <col min="6" max="6" width="16.25" style="5" customWidth="1"/>
    <col min="7" max="7" width="14.25" style="5" customWidth="1"/>
    <col min="8" max="16384" width="11" style="5"/>
  </cols>
  <sheetData>
    <row r="1" spans="1:7" ht="20.5">
      <c r="A1" s="4" t="s">
        <v>35</v>
      </c>
    </row>
    <row r="2" spans="1:7" ht="10.5" customHeight="1">
      <c r="A2" s="4"/>
    </row>
    <row r="3" spans="1:7" ht="18">
      <c r="A3" s="84" t="s">
        <v>37</v>
      </c>
    </row>
    <row r="4" spans="1:7">
      <c r="A4" s="83" t="s">
        <v>38</v>
      </c>
    </row>
    <row r="5" spans="1:7">
      <c r="A5" s="83" t="s">
        <v>36</v>
      </c>
    </row>
    <row r="6" spans="1:7" ht="6.75" customHeight="1" thickBot="1">
      <c r="A6" s="4"/>
    </row>
    <row r="7" spans="1:7" ht="24" customHeight="1" thickBot="1">
      <c r="A7" s="79" t="s">
        <v>39</v>
      </c>
      <c r="B7" s="80"/>
      <c r="C7" s="80"/>
      <c r="D7" s="81"/>
      <c r="E7" s="80"/>
      <c r="F7" s="80"/>
      <c r="G7" s="82"/>
    </row>
    <row r="8" spans="1:7" ht="18.5" thickBot="1">
      <c r="A8" s="7" t="s">
        <v>15</v>
      </c>
      <c r="B8" s="91" t="s">
        <v>33</v>
      </c>
      <c r="C8" s="92"/>
      <c r="D8" s="93"/>
      <c r="E8" s="88" t="s">
        <v>14</v>
      </c>
      <c r="F8" s="89"/>
      <c r="G8" s="90"/>
    </row>
    <row r="9" spans="1:7" ht="18.5" thickBot="1">
      <c r="A9" s="8">
        <v>15000</v>
      </c>
      <c r="B9" s="9" t="s">
        <v>0</v>
      </c>
      <c r="C9" s="10" t="s">
        <v>9</v>
      </c>
      <c r="D9" s="11" t="s">
        <v>34</v>
      </c>
      <c r="E9" s="12" t="s">
        <v>11</v>
      </c>
      <c r="F9" s="13" t="s">
        <v>12</v>
      </c>
      <c r="G9" s="14" t="s">
        <v>13</v>
      </c>
    </row>
    <row r="10" spans="1:7">
      <c r="A10" s="15" t="s">
        <v>1</v>
      </c>
      <c r="B10" s="16" t="s">
        <v>16</v>
      </c>
      <c r="C10" s="17" t="s">
        <v>17</v>
      </c>
      <c r="D10" s="18">
        <v>1500</v>
      </c>
      <c r="E10" s="19">
        <v>1500</v>
      </c>
      <c r="F10" s="20"/>
      <c r="G10" s="21"/>
    </row>
    <row r="11" spans="1:7">
      <c r="A11" s="22" t="s">
        <v>2</v>
      </c>
      <c r="B11" s="16" t="s">
        <v>30</v>
      </c>
      <c r="C11" s="17" t="s">
        <v>18</v>
      </c>
      <c r="D11" s="18">
        <v>1050</v>
      </c>
      <c r="E11" s="19">
        <v>1050</v>
      </c>
      <c r="F11" s="20"/>
      <c r="G11" s="21"/>
    </row>
    <row r="12" spans="1:7">
      <c r="A12" s="22" t="s">
        <v>3</v>
      </c>
      <c r="B12" s="23"/>
      <c r="C12" s="24"/>
      <c r="D12" s="25"/>
      <c r="E12" s="26"/>
      <c r="F12" s="20"/>
      <c r="G12" s="21"/>
    </row>
    <row r="13" spans="1:7">
      <c r="A13" s="22" t="s">
        <v>4</v>
      </c>
      <c r="B13" s="23"/>
      <c r="C13" s="24"/>
      <c r="D13" s="25"/>
      <c r="E13" s="26"/>
      <c r="F13" s="20"/>
      <c r="G13" s="21"/>
    </row>
    <row r="14" spans="1:7">
      <c r="A14" s="22" t="s">
        <v>5</v>
      </c>
      <c r="B14" s="23"/>
      <c r="C14" s="24"/>
      <c r="D14" s="25"/>
      <c r="E14" s="26"/>
      <c r="F14" s="20"/>
      <c r="G14" s="21"/>
    </row>
    <row r="15" spans="1:7">
      <c r="A15" s="22" t="s">
        <v>6</v>
      </c>
      <c r="B15" s="23"/>
      <c r="C15" s="24"/>
      <c r="D15" s="25"/>
      <c r="E15" s="26"/>
      <c r="F15" s="20"/>
      <c r="G15" s="21"/>
    </row>
    <row r="16" spans="1:7">
      <c r="A16" s="27" t="s">
        <v>19</v>
      </c>
      <c r="B16" s="28"/>
      <c r="C16" s="29"/>
      <c r="D16" s="1">
        <f>SUM(D10:D15)</f>
        <v>2550</v>
      </c>
      <c r="E16" s="2">
        <f>SUM(E10:E15)</f>
        <v>2550</v>
      </c>
      <c r="F16" s="3">
        <f t="shared" ref="F16:G16" si="0">SUM(F10:F15)</f>
        <v>0</v>
      </c>
      <c r="G16" s="1">
        <f t="shared" si="0"/>
        <v>0</v>
      </c>
    </row>
    <row r="17" spans="1:7">
      <c r="A17" s="30"/>
      <c r="B17" s="31" t="s">
        <v>7</v>
      </c>
      <c r="C17" s="32" t="s">
        <v>9</v>
      </c>
      <c r="D17" s="33" t="s">
        <v>34</v>
      </c>
      <c r="E17" s="34"/>
      <c r="F17" s="35"/>
      <c r="G17" s="36"/>
    </row>
    <row r="18" spans="1:7">
      <c r="A18" s="22" t="s">
        <v>1</v>
      </c>
      <c r="B18" s="37" t="s">
        <v>26</v>
      </c>
      <c r="C18" s="38" t="s">
        <v>27</v>
      </c>
      <c r="D18" s="18">
        <v>10000</v>
      </c>
      <c r="E18" s="19">
        <v>5000</v>
      </c>
      <c r="F18" s="39">
        <v>5000</v>
      </c>
      <c r="G18" s="21"/>
    </row>
    <row r="19" spans="1:7">
      <c r="A19" s="22" t="s">
        <v>2</v>
      </c>
      <c r="B19" s="37" t="s">
        <v>28</v>
      </c>
      <c r="C19" s="38" t="s">
        <v>29</v>
      </c>
      <c r="D19" s="18">
        <v>10000</v>
      </c>
      <c r="E19" s="19">
        <v>6550</v>
      </c>
      <c r="F19" s="40"/>
      <c r="G19" s="41">
        <v>3450</v>
      </c>
    </row>
    <row r="20" spans="1:7">
      <c r="A20" s="22" t="s">
        <v>3</v>
      </c>
      <c r="B20" s="42"/>
      <c r="C20" s="43"/>
      <c r="D20" s="25"/>
      <c r="E20" s="26"/>
      <c r="F20" s="20"/>
      <c r="G20" s="21"/>
    </row>
    <row r="21" spans="1:7">
      <c r="A21" s="22" t="s">
        <v>4</v>
      </c>
      <c r="B21" s="42"/>
      <c r="C21" s="43"/>
      <c r="D21" s="25"/>
      <c r="E21" s="26"/>
      <c r="F21" s="20"/>
      <c r="G21" s="21"/>
    </row>
    <row r="22" spans="1:7">
      <c r="A22" s="22" t="s">
        <v>5</v>
      </c>
      <c r="B22" s="42"/>
      <c r="C22" s="43"/>
      <c r="D22" s="25"/>
      <c r="E22" s="26"/>
      <c r="F22" s="20"/>
      <c r="G22" s="21"/>
    </row>
    <row r="23" spans="1:7">
      <c r="A23" s="22" t="s">
        <v>6</v>
      </c>
      <c r="B23" s="42"/>
      <c r="C23" s="43"/>
      <c r="D23" s="25"/>
      <c r="E23" s="26"/>
      <c r="F23" s="20"/>
      <c r="G23" s="21"/>
    </row>
    <row r="24" spans="1:7">
      <c r="A24" s="27" t="s">
        <v>19</v>
      </c>
      <c r="B24" s="28"/>
      <c r="C24" s="29"/>
      <c r="D24" s="1">
        <f>SUM(D18:D23)</f>
        <v>20000</v>
      </c>
      <c r="E24" s="2">
        <f>SUM(E18:E23)</f>
        <v>11550</v>
      </c>
      <c r="F24" s="3">
        <f>SUM(F18:F23)</f>
        <v>5000</v>
      </c>
      <c r="G24" s="1">
        <f>SUM(G18:G23)</f>
        <v>3450</v>
      </c>
    </row>
    <row r="25" spans="1:7">
      <c r="A25" s="30"/>
      <c r="B25" s="31" t="s">
        <v>8</v>
      </c>
      <c r="C25" s="32"/>
      <c r="D25" s="33"/>
      <c r="E25" s="44"/>
      <c r="F25" s="45"/>
      <c r="G25" s="46"/>
    </row>
    <row r="26" spans="1:7">
      <c r="A26" s="47"/>
      <c r="B26" s="16" t="s">
        <v>25</v>
      </c>
      <c r="C26" s="17"/>
      <c r="D26" s="18">
        <v>900</v>
      </c>
      <c r="E26" s="19">
        <v>900</v>
      </c>
      <c r="F26" s="39"/>
      <c r="G26" s="41"/>
    </row>
    <row r="27" spans="1:7" ht="16" thickBot="1">
      <c r="A27" s="48" t="s">
        <v>10</v>
      </c>
      <c r="B27" s="49"/>
      <c r="C27" s="50"/>
      <c r="D27" s="58">
        <f>SUM(D26+D24+D16)</f>
        <v>23450</v>
      </c>
      <c r="E27" s="59">
        <f>SUM(E16+E24+E26)</f>
        <v>15000</v>
      </c>
      <c r="F27" s="60">
        <f t="shared" ref="F27:G27" si="1">SUM(F16+F24)</f>
        <v>5000</v>
      </c>
      <c r="G27" s="61">
        <f t="shared" si="1"/>
        <v>3450</v>
      </c>
    </row>
    <row r="28" spans="1:7">
      <c r="A28" s="65"/>
      <c r="B28" s="40"/>
      <c r="C28" s="40"/>
      <c r="D28" s="66"/>
      <c r="E28" s="40"/>
      <c r="F28" s="40"/>
      <c r="G28" s="67"/>
    </row>
    <row r="29" spans="1:7">
      <c r="A29" s="68" t="s">
        <v>20</v>
      </c>
      <c r="B29" s="40"/>
      <c r="C29" s="40"/>
      <c r="D29" s="66"/>
      <c r="E29" s="40"/>
      <c r="F29" s="40"/>
      <c r="G29" s="67"/>
    </row>
    <row r="30" spans="1:7">
      <c r="A30" s="69"/>
      <c r="B30" s="51"/>
      <c r="C30" s="51"/>
      <c r="D30" s="52"/>
      <c r="E30" s="51"/>
      <c r="F30" s="51"/>
      <c r="G30" s="70"/>
    </row>
    <row r="31" spans="1:7">
      <c r="A31" s="94" t="s">
        <v>21</v>
      </c>
      <c r="B31" s="95"/>
      <c r="C31" s="51"/>
      <c r="D31" s="52"/>
      <c r="E31" s="51"/>
      <c r="F31" s="51"/>
      <c r="G31" s="70"/>
    </row>
    <row r="32" spans="1:7">
      <c r="A32" s="71" t="s">
        <v>0</v>
      </c>
      <c r="B32" s="62">
        <f>SUM(E16:G16)</f>
        <v>2550</v>
      </c>
      <c r="C32" s="53"/>
      <c r="D32" s="54"/>
      <c r="E32" s="51"/>
      <c r="F32" s="51"/>
      <c r="G32" s="70"/>
    </row>
    <row r="33" spans="1:7">
      <c r="A33" s="71" t="s">
        <v>7</v>
      </c>
      <c r="B33" s="63">
        <f>SUM(E24:G24)</f>
        <v>20000</v>
      </c>
      <c r="C33" s="51"/>
      <c r="D33" s="52"/>
      <c r="E33" s="52"/>
      <c r="F33" s="52"/>
      <c r="G33" s="72"/>
    </row>
    <row r="34" spans="1:7">
      <c r="A34" s="71" t="s">
        <v>8</v>
      </c>
      <c r="B34" s="63">
        <f>D26</f>
        <v>900</v>
      </c>
      <c r="C34" s="51"/>
      <c r="D34" s="52"/>
      <c r="E34" s="52"/>
      <c r="F34" s="52"/>
      <c r="G34" s="72"/>
    </row>
    <row r="35" spans="1:7">
      <c r="A35" s="73" t="s">
        <v>19</v>
      </c>
      <c r="B35" s="64">
        <f>SUM(B32:B34)</f>
        <v>23450</v>
      </c>
      <c r="C35" s="51"/>
      <c r="D35" s="52"/>
      <c r="E35" s="52"/>
      <c r="F35" s="52"/>
      <c r="G35" s="72"/>
    </row>
    <row r="36" spans="1:7">
      <c r="A36" s="69"/>
      <c r="B36" s="51"/>
      <c r="C36" s="51"/>
      <c r="D36" s="52"/>
      <c r="E36" s="52"/>
      <c r="F36" s="52"/>
      <c r="G36" s="72"/>
    </row>
    <row r="37" spans="1:7">
      <c r="A37" s="94" t="s">
        <v>14</v>
      </c>
      <c r="B37" s="95"/>
      <c r="C37" s="51"/>
      <c r="D37" s="52"/>
      <c r="E37" s="52"/>
      <c r="F37" s="52"/>
      <c r="G37" s="72"/>
    </row>
    <row r="38" spans="1:7">
      <c r="A38" s="71" t="s">
        <v>22</v>
      </c>
      <c r="B38" s="63">
        <f>E27</f>
        <v>15000</v>
      </c>
      <c r="C38" s="51"/>
      <c r="D38" s="52"/>
      <c r="E38" s="52"/>
      <c r="F38" s="52"/>
      <c r="G38" s="72"/>
    </row>
    <row r="39" spans="1:7">
      <c r="A39" s="71" t="s">
        <v>23</v>
      </c>
      <c r="B39" s="63">
        <f>F27</f>
        <v>5000</v>
      </c>
      <c r="C39" s="51"/>
      <c r="D39" s="52"/>
      <c r="E39" s="52"/>
      <c r="F39" s="52"/>
      <c r="G39" s="72"/>
    </row>
    <row r="40" spans="1:7">
      <c r="A40" s="71" t="s">
        <v>24</v>
      </c>
      <c r="B40" s="63">
        <f>G27</f>
        <v>3450</v>
      </c>
      <c r="C40" s="51"/>
      <c r="D40" s="52"/>
      <c r="E40" s="52"/>
      <c r="F40" s="52"/>
      <c r="G40" s="72"/>
    </row>
    <row r="41" spans="1:7" ht="15" thickBot="1">
      <c r="A41" s="74" t="s">
        <v>19</v>
      </c>
      <c r="B41" s="75">
        <f>SUM(B38:B40)</f>
        <v>23450</v>
      </c>
      <c r="C41" s="76"/>
      <c r="D41" s="77"/>
      <c r="E41" s="77"/>
      <c r="F41" s="77"/>
      <c r="G41" s="78"/>
    </row>
    <row r="42" spans="1:7" ht="15" thickBot="1">
      <c r="A42" s="51"/>
      <c r="B42" s="51"/>
      <c r="C42" s="51"/>
      <c r="D42" s="52"/>
      <c r="E42" s="52"/>
      <c r="F42" s="52"/>
      <c r="G42" s="52"/>
    </row>
    <row r="43" spans="1:7" ht="27.75" customHeight="1" thickBot="1">
      <c r="A43" s="79" t="s">
        <v>40</v>
      </c>
      <c r="B43" s="80"/>
      <c r="C43" s="80"/>
      <c r="D43" s="81"/>
      <c r="E43" s="80"/>
      <c r="F43" s="80"/>
      <c r="G43" s="82"/>
    </row>
    <row r="44" spans="1:7" ht="18">
      <c r="A44" s="7" t="s">
        <v>15</v>
      </c>
      <c r="B44" s="96" t="s">
        <v>33</v>
      </c>
      <c r="C44" s="97"/>
      <c r="D44" s="98"/>
      <c r="E44" s="85" t="s">
        <v>14</v>
      </c>
      <c r="F44" s="86"/>
      <c r="G44" s="87"/>
    </row>
    <row r="45" spans="1:7" ht="18.5" thickBot="1">
      <c r="A45" s="8">
        <v>10000</v>
      </c>
      <c r="B45" s="31" t="s">
        <v>0</v>
      </c>
      <c r="C45" s="32" t="s">
        <v>9</v>
      </c>
      <c r="D45" s="33" t="s">
        <v>34</v>
      </c>
      <c r="E45" s="55" t="s">
        <v>11</v>
      </c>
      <c r="F45" s="56" t="s">
        <v>12</v>
      </c>
      <c r="G45" s="57" t="s">
        <v>13</v>
      </c>
    </row>
    <row r="46" spans="1:7">
      <c r="A46" s="15" t="s">
        <v>1</v>
      </c>
      <c r="B46" s="16" t="s">
        <v>16</v>
      </c>
      <c r="C46" s="17" t="s">
        <v>17</v>
      </c>
      <c r="D46" s="18">
        <v>1500</v>
      </c>
      <c r="E46" s="19">
        <v>1500</v>
      </c>
      <c r="F46" s="20"/>
      <c r="G46" s="21"/>
    </row>
    <row r="47" spans="1:7">
      <c r="A47" s="22" t="s">
        <v>2</v>
      </c>
      <c r="B47" s="16" t="s">
        <v>30</v>
      </c>
      <c r="C47" s="17" t="s">
        <v>18</v>
      </c>
      <c r="D47" s="18">
        <v>1050</v>
      </c>
      <c r="E47" s="19">
        <v>1050</v>
      </c>
      <c r="F47" s="20"/>
      <c r="G47" s="21"/>
    </row>
    <row r="48" spans="1:7">
      <c r="A48" s="22" t="s">
        <v>3</v>
      </c>
      <c r="B48" s="23"/>
      <c r="C48" s="24"/>
      <c r="D48" s="25"/>
      <c r="E48" s="26"/>
      <c r="F48" s="20"/>
      <c r="G48" s="21"/>
    </row>
    <row r="49" spans="1:7">
      <c r="A49" s="22" t="s">
        <v>4</v>
      </c>
      <c r="B49" s="23"/>
      <c r="C49" s="24"/>
      <c r="D49" s="25"/>
      <c r="E49" s="26"/>
      <c r="F49" s="20"/>
      <c r="G49" s="21"/>
    </row>
    <row r="50" spans="1:7">
      <c r="A50" s="22" t="s">
        <v>5</v>
      </c>
      <c r="B50" s="23"/>
      <c r="C50" s="24"/>
      <c r="D50" s="25"/>
      <c r="E50" s="26"/>
      <c r="F50" s="20"/>
      <c r="G50" s="21"/>
    </row>
    <row r="51" spans="1:7">
      <c r="A51" s="22" t="s">
        <v>6</v>
      </c>
      <c r="B51" s="23"/>
      <c r="C51" s="24"/>
      <c r="D51" s="25"/>
      <c r="E51" s="26"/>
      <c r="F51" s="20"/>
      <c r="G51" s="21"/>
    </row>
    <row r="52" spans="1:7">
      <c r="A52" s="27" t="s">
        <v>19</v>
      </c>
      <c r="B52" s="28"/>
      <c r="C52" s="29"/>
      <c r="D52" s="1">
        <f>SUM(D46:D51)</f>
        <v>2550</v>
      </c>
      <c r="E52" s="2">
        <f>SUM(E46:E51)</f>
        <v>2550</v>
      </c>
      <c r="F52" s="3">
        <f t="shared" ref="F52" si="2">SUM(F46:F51)</f>
        <v>0</v>
      </c>
      <c r="G52" s="1">
        <f t="shared" ref="G52" si="3">SUM(G46:G51)</f>
        <v>0</v>
      </c>
    </row>
    <row r="53" spans="1:7">
      <c r="A53" s="30"/>
      <c r="B53" s="31" t="s">
        <v>7</v>
      </c>
      <c r="C53" s="32" t="s">
        <v>9</v>
      </c>
      <c r="D53" s="33" t="s">
        <v>34</v>
      </c>
      <c r="E53" s="34"/>
      <c r="F53" s="35"/>
      <c r="G53" s="36"/>
    </row>
    <row r="54" spans="1:7">
      <c r="A54" s="22" t="s">
        <v>1</v>
      </c>
      <c r="B54" s="37" t="s">
        <v>26</v>
      </c>
      <c r="C54" s="38" t="s">
        <v>27</v>
      </c>
      <c r="D54" s="18">
        <v>10000</v>
      </c>
      <c r="E54" s="19">
        <v>6850</v>
      </c>
      <c r="F54" s="39">
        <v>3150</v>
      </c>
      <c r="G54" s="21"/>
    </row>
    <row r="55" spans="1:7">
      <c r="A55" s="22" t="s">
        <v>2</v>
      </c>
      <c r="B55" s="37"/>
      <c r="C55" s="38"/>
      <c r="D55" s="18"/>
      <c r="E55" s="19"/>
      <c r="F55" s="40"/>
      <c r="G55" s="41"/>
    </row>
    <row r="56" spans="1:7">
      <c r="A56" s="22" t="s">
        <v>3</v>
      </c>
      <c r="B56" s="42"/>
      <c r="C56" s="43"/>
      <c r="D56" s="25"/>
      <c r="E56" s="26"/>
      <c r="F56" s="20"/>
      <c r="G56" s="21"/>
    </row>
    <row r="57" spans="1:7">
      <c r="A57" s="22" t="s">
        <v>4</v>
      </c>
      <c r="B57" s="42"/>
      <c r="C57" s="43"/>
      <c r="D57" s="25"/>
      <c r="E57" s="26"/>
      <c r="F57" s="20"/>
      <c r="G57" s="21"/>
    </row>
    <row r="58" spans="1:7">
      <c r="A58" s="22" t="s">
        <v>5</v>
      </c>
      <c r="B58" s="42"/>
      <c r="C58" s="43"/>
      <c r="D58" s="25"/>
      <c r="E58" s="26"/>
      <c r="F58" s="20"/>
      <c r="G58" s="21"/>
    </row>
    <row r="59" spans="1:7">
      <c r="A59" s="22" t="s">
        <v>6</v>
      </c>
      <c r="B59" s="42"/>
      <c r="C59" s="43"/>
      <c r="D59" s="25"/>
      <c r="E59" s="26"/>
      <c r="F59" s="20"/>
      <c r="G59" s="21"/>
    </row>
    <row r="60" spans="1:7">
      <c r="A60" s="27" t="s">
        <v>19</v>
      </c>
      <c r="B60" s="28"/>
      <c r="C60" s="29"/>
      <c r="D60" s="1">
        <f>SUM(D54:D59)</f>
        <v>10000</v>
      </c>
      <c r="E60" s="2">
        <f>SUM(E54:E59)</f>
        <v>6850</v>
      </c>
      <c r="F60" s="3">
        <f>SUM(F54:F59)</f>
        <v>3150</v>
      </c>
      <c r="G60" s="1">
        <f>SUM(G54:G59)</f>
        <v>0</v>
      </c>
    </row>
    <row r="61" spans="1:7">
      <c r="A61" s="30"/>
      <c r="B61" s="31" t="s">
        <v>8</v>
      </c>
      <c r="C61" s="32"/>
      <c r="D61" s="33"/>
      <c r="E61" s="44"/>
      <c r="F61" s="45"/>
      <c r="G61" s="46"/>
    </row>
    <row r="62" spans="1:7">
      <c r="A62" s="47"/>
      <c r="B62" s="16" t="s">
        <v>31</v>
      </c>
      <c r="C62" s="17"/>
      <c r="D62" s="18">
        <v>600</v>
      </c>
      <c r="E62" s="19">
        <v>600</v>
      </c>
      <c r="F62" s="39"/>
      <c r="G62" s="41"/>
    </row>
    <row r="63" spans="1:7" ht="16" thickBot="1">
      <c r="A63" s="48" t="s">
        <v>10</v>
      </c>
      <c r="B63" s="49"/>
      <c r="C63" s="50"/>
      <c r="D63" s="58">
        <f>D62+D60+D52</f>
        <v>13150</v>
      </c>
      <c r="E63" s="59">
        <f>SUM(E52+E60+E62)</f>
        <v>10000</v>
      </c>
      <c r="F63" s="60">
        <f t="shared" ref="F63:G63" si="4">SUM(F52+F60)</f>
        <v>3150</v>
      </c>
      <c r="G63" s="61">
        <f t="shared" si="4"/>
        <v>0</v>
      </c>
    </row>
    <row r="64" spans="1:7">
      <c r="A64" s="65"/>
      <c r="B64" s="40"/>
      <c r="C64" s="40"/>
      <c r="D64" s="66"/>
      <c r="E64" s="40"/>
      <c r="F64" s="40"/>
      <c r="G64" s="67"/>
    </row>
    <row r="65" spans="1:7">
      <c r="A65" s="68" t="s">
        <v>20</v>
      </c>
      <c r="B65" s="40"/>
      <c r="C65" s="40"/>
      <c r="D65" s="66"/>
      <c r="E65" s="40"/>
      <c r="F65" s="40"/>
      <c r="G65" s="67"/>
    </row>
    <row r="66" spans="1:7">
      <c r="A66" s="65"/>
      <c r="B66" s="40"/>
      <c r="C66" s="40"/>
      <c r="D66" s="66"/>
      <c r="E66" s="40"/>
      <c r="F66" s="40"/>
      <c r="G66" s="67"/>
    </row>
    <row r="67" spans="1:7">
      <c r="A67" s="69"/>
      <c r="B67" s="51"/>
      <c r="C67" s="51"/>
      <c r="D67" s="52"/>
      <c r="E67" s="51"/>
      <c r="F67" s="51"/>
      <c r="G67" s="70"/>
    </row>
    <row r="68" spans="1:7">
      <c r="A68" s="94" t="s">
        <v>21</v>
      </c>
      <c r="B68" s="95"/>
      <c r="C68" s="51"/>
      <c r="D68" s="52"/>
      <c r="E68" s="51"/>
      <c r="F68" s="51"/>
      <c r="G68" s="70"/>
    </row>
    <row r="69" spans="1:7">
      <c r="A69" s="71" t="s">
        <v>0</v>
      </c>
      <c r="B69" s="62">
        <f>SUM(E52:G52)</f>
        <v>2550</v>
      </c>
      <c r="C69" s="53"/>
      <c r="D69" s="54"/>
      <c r="E69" s="51"/>
      <c r="F69" s="51"/>
      <c r="G69" s="70"/>
    </row>
    <row r="70" spans="1:7">
      <c r="A70" s="71" t="s">
        <v>7</v>
      </c>
      <c r="B70" s="63">
        <f>SUM(E60:G60)</f>
        <v>10000</v>
      </c>
      <c r="C70" s="51"/>
      <c r="D70" s="52"/>
      <c r="E70" s="52"/>
      <c r="F70" s="52"/>
      <c r="G70" s="72"/>
    </row>
    <row r="71" spans="1:7">
      <c r="A71" s="71" t="s">
        <v>8</v>
      </c>
      <c r="B71" s="63">
        <f>D62</f>
        <v>600</v>
      </c>
      <c r="C71" s="51"/>
      <c r="D71" s="52"/>
      <c r="E71" s="52"/>
      <c r="F71" s="52"/>
      <c r="G71" s="72"/>
    </row>
    <row r="72" spans="1:7">
      <c r="A72" s="73" t="s">
        <v>19</v>
      </c>
      <c r="B72" s="64">
        <f>SUM(B69:B71)</f>
        <v>13150</v>
      </c>
      <c r="C72" s="51"/>
      <c r="D72" s="52"/>
      <c r="E72" s="52"/>
      <c r="F72" s="52"/>
      <c r="G72" s="72"/>
    </row>
    <row r="73" spans="1:7">
      <c r="A73" s="69"/>
      <c r="B73" s="51"/>
      <c r="C73" s="51"/>
      <c r="D73" s="52"/>
      <c r="E73" s="52"/>
      <c r="F73" s="52"/>
      <c r="G73" s="72"/>
    </row>
    <row r="74" spans="1:7">
      <c r="A74" s="94" t="s">
        <v>14</v>
      </c>
      <c r="B74" s="95"/>
      <c r="C74" s="51"/>
      <c r="D74" s="52"/>
      <c r="E74" s="52"/>
      <c r="F74" s="52"/>
      <c r="G74" s="72"/>
    </row>
    <row r="75" spans="1:7">
      <c r="A75" s="71" t="s">
        <v>22</v>
      </c>
      <c r="B75" s="63">
        <f>E63</f>
        <v>10000</v>
      </c>
      <c r="C75" s="51"/>
      <c r="D75" s="52"/>
      <c r="E75" s="52"/>
      <c r="F75" s="52"/>
      <c r="G75" s="72"/>
    </row>
    <row r="76" spans="1:7">
      <c r="A76" s="71" t="s">
        <v>23</v>
      </c>
      <c r="B76" s="63">
        <f>F63</f>
        <v>3150</v>
      </c>
      <c r="C76" s="51"/>
      <c r="D76" s="52"/>
      <c r="E76" s="52"/>
      <c r="F76" s="52"/>
      <c r="G76" s="72"/>
    </row>
    <row r="77" spans="1:7">
      <c r="A77" s="71" t="s">
        <v>24</v>
      </c>
      <c r="B77" s="63">
        <f>G63</f>
        <v>0</v>
      </c>
      <c r="C77" s="51"/>
      <c r="D77" s="52"/>
      <c r="E77" s="52"/>
      <c r="F77" s="52"/>
      <c r="G77" s="72"/>
    </row>
    <row r="78" spans="1:7" ht="15" thickBot="1">
      <c r="A78" s="74" t="s">
        <v>19</v>
      </c>
      <c r="B78" s="75">
        <f>SUM(B75:B77)</f>
        <v>13150</v>
      </c>
      <c r="C78" s="76"/>
      <c r="D78" s="77"/>
      <c r="E78" s="77"/>
      <c r="F78" s="77"/>
      <c r="G78" s="78"/>
    </row>
    <row r="79" spans="1:7" ht="15" thickBot="1"/>
    <row r="80" spans="1:7" ht="26.25" customHeight="1" thickBot="1">
      <c r="A80" s="79" t="s">
        <v>41</v>
      </c>
      <c r="B80" s="80"/>
      <c r="C80" s="80"/>
      <c r="D80" s="81"/>
      <c r="E80" s="80"/>
      <c r="F80" s="80"/>
      <c r="G80" s="82"/>
    </row>
    <row r="81" spans="1:7" ht="18">
      <c r="A81" s="7" t="s">
        <v>15</v>
      </c>
      <c r="B81" s="96" t="s">
        <v>33</v>
      </c>
      <c r="C81" s="97"/>
      <c r="D81" s="98"/>
      <c r="E81" s="85" t="s">
        <v>14</v>
      </c>
      <c r="F81" s="86"/>
      <c r="G81" s="87"/>
    </row>
    <row r="82" spans="1:7" ht="18.5" thickBot="1">
      <c r="A82" s="8">
        <v>5000</v>
      </c>
      <c r="B82" s="31" t="s">
        <v>0</v>
      </c>
      <c r="C82" s="32" t="s">
        <v>9</v>
      </c>
      <c r="D82" s="33" t="s">
        <v>34</v>
      </c>
      <c r="E82" s="55" t="s">
        <v>11</v>
      </c>
      <c r="F82" s="56" t="s">
        <v>12</v>
      </c>
      <c r="G82" s="57" t="s">
        <v>13</v>
      </c>
    </row>
    <row r="83" spans="1:7">
      <c r="A83" s="15" t="s">
        <v>1</v>
      </c>
      <c r="B83" s="16" t="s">
        <v>16</v>
      </c>
      <c r="C83" s="17" t="s">
        <v>17</v>
      </c>
      <c r="D83" s="18">
        <v>1500</v>
      </c>
      <c r="E83" s="19">
        <v>1500</v>
      </c>
      <c r="F83" s="20"/>
      <c r="G83" s="21"/>
    </row>
    <row r="84" spans="1:7">
      <c r="A84" s="22" t="s">
        <v>2</v>
      </c>
      <c r="B84" s="16" t="s">
        <v>30</v>
      </c>
      <c r="C84" s="17" t="s">
        <v>18</v>
      </c>
      <c r="D84" s="18">
        <v>1050</v>
      </c>
      <c r="E84" s="19">
        <v>700</v>
      </c>
      <c r="F84" s="20"/>
      <c r="G84" s="41">
        <v>350</v>
      </c>
    </row>
    <row r="85" spans="1:7">
      <c r="A85" s="22" t="s">
        <v>3</v>
      </c>
      <c r="B85" s="23"/>
      <c r="C85" s="24"/>
      <c r="D85" s="25"/>
      <c r="E85" s="26"/>
      <c r="F85" s="20"/>
      <c r="G85" s="21"/>
    </row>
    <row r="86" spans="1:7">
      <c r="A86" s="22" t="s">
        <v>4</v>
      </c>
      <c r="B86" s="23"/>
      <c r="C86" s="24"/>
      <c r="D86" s="25"/>
      <c r="E86" s="26"/>
      <c r="F86" s="20"/>
      <c r="G86" s="21"/>
    </row>
    <row r="87" spans="1:7">
      <c r="A87" s="22" t="s">
        <v>5</v>
      </c>
      <c r="B87" s="23"/>
      <c r="C87" s="24"/>
      <c r="D87" s="25"/>
      <c r="E87" s="26"/>
      <c r="F87" s="20"/>
      <c r="G87" s="21"/>
    </row>
    <row r="88" spans="1:7">
      <c r="A88" s="22" t="s">
        <v>6</v>
      </c>
      <c r="B88" s="23"/>
      <c r="C88" s="24"/>
      <c r="D88" s="25"/>
      <c r="E88" s="26"/>
      <c r="F88" s="20"/>
      <c r="G88" s="21"/>
    </row>
    <row r="89" spans="1:7">
      <c r="A89" s="27" t="s">
        <v>19</v>
      </c>
      <c r="B89" s="28"/>
      <c r="C89" s="29"/>
      <c r="D89" s="1">
        <f>SUM(D83:D88)</f>
        <v>2550</v>
      </c>
      <c r="E89" s="2">
        <f>SUM(E83:E88)</f>
        <v>2200</v>
      </c>
      <c r="F89" s="3">
        <f t="shared" ref="F89" si="5">SUM(F83:F88)</f>
        <v>0</v>
      </c>
      <c r="G89" s="1">
        <f t="shared" ref="G89" si="6">SUM(G83:G88)</f>
        <v>350</v>
      </c>
    </row>
    <row r="90" spans="1:7">
      <c r="A90" s="30"/>
      <c r="B90" s="31" t="s">
        <v>7</v>
      </c>
      <c r="C90" s="32" t="s">
        <v>9</v>
      </c>
      <c r="D90" s="33" t="s">
        <v>34</v>
      </c>
      <c r="E90" s="34"/>
      <c r="F90" s="35"/>
      <c r="G90" s="36"/>
    </row>
    <row r="91" spans="1:7">
      <c r="A91" s="22" t="s">
        <v>1</v>
      </c>
      <c r="B91" s="37" t="s">
        <v>26</v>
      </c>
      <c r="C91" s="38" t="s">
        <v>27</v>
      </c>
      <c r="D91" s="18">
        <v>10000</v>
      </c>
      <c r="E91" s="19">
        <v>2500</v>
      </c>
      <c r="F91" s="39">
        <v>7500</v>
      </c>
      <c r="G91" s="21"/>
    </row>
    <row r="92" spans="1:7">
      <c r="A92" s="22" t="s">
        <v>2</v>
      </c>
      <c r="B92" s="37"/>
      <c r="C92" s="38"/>
      <c r="D92" s="18"/>
      <c r="E92" s="19"/>
      <c r="F92" s="40"/>
      <c r="G92" s="41"/>
    </row>
    <row r="93" spans="1:7">
      <c r="A93" s="22" t="s">
        <v>3</v>
      </c>
      <c r="B93" s="42"/>
      <c r="C93" s="43"/>
      <c r="D93" s="25"/>
      <c r="E93" s="26"/>
      <c r="F93" s="20"/>
      <c r="G93" s="21"/>
    </row>
    <row r="94" spans="1:7">
      <c r="A94" s="22" t="s">
        <v>4</v>
      </c>
      <c r="B94" s="42"/>
      <c r="C94" s="43"/>
      <c r="D94" s="25"/>
      <c r="E94" s="26"/>
      <c r="F94" s="20"/>
      <c r="G94" s="21"/>
    </row>
    <row r="95" spans="1:7">
      <c r="A95" s="22" t="s">
        <v>5</v>
      </c>
      <c r="B95" s="42"/>
      <c r="C95" s="43"/>
      <c r="D95" s="25"/>
      <c r="E95" s="26"/>
      <c r="F95" s="20"/>
      <c r="G95" s="21"/>
    </row>
    <row r="96" spans="1:7">
      <c r="A96" s="22" t="s">
        <v>6</v>
      </c>
      <c r="B96" s="42"/>
      <c r="C96" s="43"/>
      <c r="D96" s="25"/>
      <c r="E96" s="26"/>
      <c r="F96" s="20"/>
      <c r="G96" s="21"/>
    </row>
    <row r="97" spans="1:7">
      <c r="A97" s="27" t="s">
        <v>19</v>
      </c>
      <c r="B97" s="28"/>
      <c r="C97" s="29"/>
      <c r="D97" s="1">
        <f>SUM(D91:D96)</f>
        <v>10000</v>
      </c>
      <c r="E97" s="2">
        <f>SUM(E91:E96)</f>
        <v>2500</v>
      </c>
      <c r="F97" s="3">
        <f>SUM(F91:F96)</f>
        <v>7500</v>
      </c>
      <c r="G97" s="1">
        <f>SUM(G91:G96)</f>
        <v>0</v>
      </c>
    </row>
    <row r="98" spans="1:7">
      <c r="A98" s="30"/>
      <c r="B98" s="31" t="s">
        <v>8</v>
      </c>
      <c r="C98" s="32"/>
      <c r="D98" s="33"/>
      <c r="E98" s="44"/>
      <c r="F98" s="45"/>
      <c r="G98" s="46"/>
    </row>
    <row r="99" spans="1:7">
      <c r="A99" s="47"/>
      <c r="B99" s="16" t="s">
        <v>32</v>
      </c>
      <c r="C99" s="17"/>
      <c r="D99" s="18">
        <v>300</v>
      </c>
      <c r="E99" s="19">
        <v>300</v>
      </c>
      <c r="F99" s="39"/>
      <c r="G99" s="41"/>
    </row>
    <row r="100" spans="1:7" ht="16" thickBot="1">
      <c r="A100" s="48" t="s">
        <v>10</v>
      </c>
      <c r="B100" s="49"/>
      <c r="C100" s="50"/>
      <c r="D100" s="58">
        <f>D99+D97+D89</f>
        <v>12850</v>
      </c>
      <c r="E100" s="59">
        <f>SUM(E89+E97+E99)</f>
        <v>5000</v>
      </c>
      <c r="F100" s="60">
        <f t="shared" ref="F100:G100" si="7">SUM(F89+F97)</f>
        <v>7500</v>
      </c>
      <c r="G100" s="61">
        <f t="shared" si="7"/>
        <v>350</v>
      </c>
    </row>
    <row r="101" spans="1:7">
      <c r="A101" s="65"/>
      <c r="B101" s="40"/>
      <c r="C101" s="40"/>
      <c r="D101" s="66"/>
      <c r="E101" s="40"/>
      <c r="F101" s="40"/>
      <c r="G101" s="67"/>
    </row>
    <row r="102" spans="1:7">
      <c r="A102" s="68" t="s">
        <v>20</v>
      </c>
      <c r="B102" s="40"/>
      <c r="C102" s="40"/>
      <c r="D102" s="66"/>
      <c r="E102" s="40"/>
      <c r="F102" s="40"/>
      <c r="G102" s="67"/>
    </row>
    <row r="103" spans="1:7">
      <c r="A103" s="65"/>
      <c r="B103" s="40"/>
      <c r="C103" s="40"/>
      <c r="D103" s="66"/>
      <c r="E103" s="40"/>
      <c r="F103" s="40"/>
      <c r="G103" s="67"/>
    </row>
    <row r="104" spans="1:7">
      <c r="A104" s="69"/>
      <c r="B104" s="51"/>
      <c r="C104" s="51"/>
      <c r="D104" s="52"/>
      <c r="E104" s="51"/>
      <c r="F104" s="51"/>
      <c r="G104" s="70"/>
    </row>
    <row r="105" spans="1:7">
      <c r="A105" s="94" t="s">
        <v>21</v>
      </c>
      <c r="B105" s="95"/>
      <c r="C105" s="51"/>
      <c r="D105" s="52"/>
      <c r="E105" s="51"/>
      <c r="F105" s="51"/>
      <c r="G105" s="70"/>
    </row>
    <row r="106" spans="1:7">
      <c r="A106" s="71" t="s">
        <v>0</v>
      </c>
      <c r="B106" s="62">
        <f>SUM(E89:G89)</f>
        <v>2550</v>
      </c>
      <c r="C106" s="53"/>
      <c r="D106" s="54"/>
      <c r="E106" s="51"/>
      <c r="F106" s="51"/>
      <c r="G106" s="70"/>
    </row>
    <row r="107" spans="1:7">
      <c r="A107" s="71" t="s">
        <v>7</v>
      </c>
      <c r="B107" s="63">
        <f>SUM(E97:G97)</f>
        <v>10000</v>
      </c>
      <c r="C107" s="51"/>
      <c r="D107" s="52"/>
      <c r="E107" s="52"/>
      <c r="F107" s="52"/>
      <c r="G107" s="72"/>
    </row>
    <row r="108" spans="1:7">
      <c r="A108" s="71" t="s">
        <v>8</v>
      </c>
      <c r="B108" s="63">
        <f>D99</f>
        <v>300</v>
      </c>
      <c r="C108" s="51"/>
      <c r="D108" s="52"/>
      <c r="E108" s="52"/>
      <c r="F108" s="52"/>
      <c r="G108" s="72"/>
    </row>
    <row r="109" spans="1:7">
      <c r="A109" s="73" t="s">
        <v>19</v>
      </c>
      <c r="B109" s="64">
        <f>SUM(B106:B108)</f>
        <v>12850</v>
      </c>
      <c r="C109" s="51"/>
      <c r="D109" s="52"/>
      <c r="E109" s="52"/>
      <c r="F109" s="52"/>
      <c r="G109" s="72"/>
    </row>
    <row r="110" spans="1:7">
      <c r="A110" s="69"/>
      <c r="B110" s="51"/>
      <c r="C110" s="51"/>
      <c r="D110" s="52"/>
      <c r="E110" s="52"/>
      <c r="F110" s="52"/>
      <c r="G110" s="72"/>
    </row>
    <row r="111" spans="1:7">
      <c r="A111" s="94" t="s">
        <v>14</v>
      </c>
      <c r="B111" s="95"/>
      <c r="C111" s="51"/>
      <c r="D111" s="52"/>
      <c r="E111" s="52"/>
      <c r="F111" s="52"/>
      <c r="G111" s="72"/>
    </row>
    <row r="112" spans="1:7">
      <c r="A112" s="71" t="s">
        <v>22</v>
      </c>
      <c r="B112" s="63">
        <f>E100</f>
        <v>5000</v>
      </c>
      <c r="C112" s="51"/>
      <c r="D112" s="52"/>
      <c r="E112" s="52"/>
      <c r="F112" s="52"/>
      <c r="G112" s="72"/>
    </row>
    <row r="113" spans="1:7">
      <c r="A113" s="71" t="s">
        <v>23</v>
      </c>
      <c r="B113" s="63">
        <f>F100</f>
        <v>7500</v>
      </c>
      <c r="C113" s="51"/>
      <c r="D113" s="52"/>
      <c r="E113" s="52"/>
      <c r="F113" s="52"/>
      <c r="G113" s="72"/>
    </row>
    <row r="114" spans="1:7">
      <c r="A114" s="71" t="s">
        <v>24</v>
      </c>
      <c r="B114" s="63">
        <f>G100</f>
        <v>350</v>
      </c>
      <c r="C114" s="51"/>
      <c r="D114" s="52"/>
      <c r="E114" s="52"/>
      <c r="F114" s="52"/>
      <c r="G114" s="72"/>
    </row>
    <row r="115" spans="1:7" ht="15" thickBot="1">
      <c r="A115" s="74" t="s">
        <v>19</v>
      </c>
      <c r="B115" s="75">
        <f>SUM(B112:B114)</f>
        <v>12850</v>
      </c>
      <c r="C115" s="76"/>
      <c r="D115" s="77"/>
      <c r="E115" s="77"/>
      <c r="F115" s="77"/>
      <c r="G115" s="78"/>
    </row>
  </sheetData>
  <sheetProtection sheet="1" objects="1" scenarios="1"/>
  <mergeCells count="12">
    <mergeCell ref="A105:B105"/>
    <mergeCell ref="A111:B111"/>
    <mergeCell ref="A68:B68"/>
    <mergeCell ref="A74:B74"/>
    <mergeCell ref="B81:D81"/>
    <mergeCell ref="E81:G81"/>
    <mergeCell ref="E8:G8"/>
    <mergeCell ref="B8:D8"/>
    <mergeCell ref="A31:B31"/>
    <mergeCell ref="A37:B37"/>
    <mergeCell ref="B44:D44"/>
    <mergeCell ref="E44:G44"/>
  </mergeCells>
  <phoneticPr fontId="2" type="noConversion"/>
  <pageMargins left="0.7" right="0.7" top="0.78740157499999996" bottom="0.78740157499999996" header="0.3" footer="0.3"/>
  <pageSetup paperSize="9" scale="80" orientation="landscape" r:id="rId1"/>
  <rowBreaks count="2" manualBreakCount="2">
    <brk id="41" max="16383" man="1"/>
    <brk id="79" max="16383"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Finanzplan Schulhofträume</vt:lpstr>
      <vt:lpstr>'Finanzplan Schulhofträume'!Druckbereich</vt:lpstr>
    </vt:vector>
  </TitlesOfParts>
  <Company>DKHW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Paulus, Eva</dc:creator>
  <cp:lastModifiedBy>Röseler, Sandra</cp:lastModifiedBy>
  <cp:lastPrinted>2020-10-28T16:36:12Z</cp:lastPrinted>
  <dcterms:created xsi:type="dcterms:W3CDTF">2020-10-14T13:25:02Z</dcterms:created>
  <dcterms:modified xsi:type="dcterms:W3CDTF">2021-11-25T14:31:09Z</dcterms:modified>
</cp:coreProperties>
</file>