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My Passport/00_DKHW/Swenja/Schulhoftraeume/"/>
    </mc:Choice>
  </mc:AlternateContent>
  <xr:revisionPtr revIDLastSave="0" documentId="8_{D006C904-47DB-774E-B497-C5F099B9C873}" xr6:coauthVersionLast="47" xr6:coauthVersionMax="47" xr10:uidLastSave="{00000000-0000-0000-0000-000000000000}"/>
  <bookViews>
    <workbookView xWindow="0" yWindow="500" windowWidth="40960" windowHeight="21140" xr2:uid="{1FE8ED3D-6AFC-47FA-BB60-4BD6E3BB831D}"/>
  </bookViews>
  <sheets>
    <sheet name="Finanzplan Schulhofträume" sheetId="1" r:id="rId1"/>
  </sheets>
  <definedNames>
    <definedName name="_xlnm.Print_Area" localSheetId="0">'Finanzplan Schulhofträume'!$A$1:$G$111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 l="1"/>
  <c r="H24" i="1"/>
  <c r="H21" i="1"/>
  <c r="H20" i="1"/>
  <c r="H19" i="1"/>
  <c r="H18" i="1"/>
  <c r="H17" i="1"/>
  <c r="H16" i="1"/>
  <c r="H13" i="1"/>
  <c r="H12" i="1"/>
  <c r="H11" i="1"/>
  <c r="H10" i="1"/>
  <c r="H9" i="1"/>
  <c r="H43" i="1"/>
  <c r="H59" i="1"/>
  <c r="H56" i="1"/>
  <c r="H55" i="1"/>
  <c r="H54" i="1"/>
  <c r="H53" i="1"/>
  <c r="H52" i="1"/>
  <c r="H51" i="1"/>
  <c r="H48" i="1"/>
  <c r="H47" i="1"/>
  <c r="H46" i="1"/>
  <c r="H45" i="1"/>
  <c r="H44" i="1"/>
  <c r="H81" i="1"/>
  <c r="H82" i="1"/>
  <c r="H83" i="1"/>
  <c r="H84" i="1"/>
  <c r="H85" i="1"/>
  <c r="H88" i="1"/>
  <c r="H89" i="1"/>
  <c r="H90" i="1"/>
  <c r="H91" i="1"/>
  <c r="H92" i="1"/>
  <c r="H93" i="1"/>
  <c r="H96" i="1"/>
  <c r="H80" i="1"/>
  <c r="B103" i="1"/>
  <c r="B66" i="1"/>
  <c r="B31" i="1"/>
  <c r="D14" i="1"/>
  <c r="B29" i="1" s="1"/>
  <c r="D22" i="1"/>
  <c r="G22" i="1"/>
  <c r="F22" i="1"/>
  <c r="E22" i="1"/>
  <c r="G14" i="1"/>
  <c r="F14" i="1"/>
  <c r="E14" i="1"/>
  <c r="G25" i="1" l="1"/>
  <c r="B37" i="1" s="1"/>
  <c r="F25" i="1"/>
  <c r="B36" i="1" s="1"/>
  <c r="H22" i="1"/>
  <c r="D25" i="1"/>
  <c r="H25" i="1" s="1"/>
  <c r="B30" i="1"/>
  <c r="B32" i="1" s="1"/>
  <c r="H14" i="1"/>
  <c r="E25" i="1"/>
  <c r="B35" i="1" s="1"/>
  <c r="D86" i="1"/>
  <c r="B101" i="1" l="1"/>
  <c r="G94" i="1"/>
  <c r="F94" i="1"/>
  <c r="E94" i="1"/>
  <c r="D94" i="1"/>
  <c r="G86" i="1"/>
  <c r="G97" i="1" s="1"/>
  <c r="B109" i="1" s="1"/>
  <c r="F86" i="1"/>
  <c r="E86" i="1"/>
  <c r="H86" i="1" s="1"/>
  <c r="D57" i="1"/>
  <c r="D49" i="1"/>
  <c r="G57" i="1"/>
  <c r="F57" i="1"/>
  <c r="E57" i="1"/>
  <c r="G49" i="1"/>
  <c r="F49" i="1"/>
  <c r="E49" i="1"/>
  <c r="H57" i="1" l="1"/>
  <c r="B65" i="1"/>
  <c r="B102" i="1"/>
  <c r="H94" i="1"/>
  <c r="D97" i="1"/>
  <c r="B104" i="1"/>
  <c r="H49" i="1"/>
  <c r="B64" i="1"/>
  <c r="B67" i="1" s="1"/>
  <c r="F60" i="1"/>
  <c r="B71" i="1" s="1"/>
  <c r="D60" i="1"/>
  <c r="E97" i="1"/>
  <c r="B107" i="1" s="1"/>
  <c r="F97" i="1"/>
  <c r="B108" i="1" s="1"/>
  <c r="E60" i="1"/>
  <c r="B70" i="1" s="1"/>
  <c r="G60" i="1"/>
  <c r="B72" i="1" s="1"/>
  <c r="H60" i="1" l="1"/>
  <c r="B73" i="1"/>
  <c r="B110" i="1"/>
  <c r="H97" i="1"/>
  <c r="B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Paulus, Eva</author>
    <author>Schiel, Hendrik</author>
  </authors>
  <commentList>
    <comment ref="B7" authorId="0" shapeId="0" xr:uid="{90F46236-28B2-456F-8E43-181937D156E8}">
      <text>
        <r>
          <rPr>
            <b/>
            <sz val="9"/>
            <color indexed="81"/>
            <rFont val="Segoe UI"/>
            <family val="2"/>
          </rPr>
          <t>Unter Honorarkosten fallen auch Ehrenamts- und Übungsleiterpauschalen.</t>
        </r>
      </text>
    </comment>
    <comment ref="C7" authorId="0" shapeId="0" xr:uid="{718B6F29-D40A-4ED3-90B5-80B7C52C9428}">
      <text>
        <r>
          <rPr>
            <b/>
            <sz val="9"/>
            <color indexed="81"/>
            <rFont val="Segoe UI"/>
            <family val="2"/>
          </rPr>
          <t>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t>
        </r>
      </text>
    </comment>
    <comment ref="F7" authorId="0" shapeId="0" xr:uid="{2157D334-8AEC-4449-9D16-4D8EEB29E1EF}">
      <text>
        <r>
          <rPr>
            <b/>
            <sz val="9"/>
            <color indexed="81"/>
            <rFont val="Segoe UI"/>
            <family val="2"/>
          </rPr>
          <t>20% Eigenmittel bzw. Eigenleistung sind erwünscht.</t>
        </r>
      </text>
    </comment>
    <comment ref="E14" authorId="0" shapeId="0" xr:uid="{E0462D52-59B9-4257-BF5B-36AF88ACC569}">
      <text>
        <r>
          <rPr>
            <b/>
            <sz val="9"/>
            <color indexed="81"/>
            <rFont val="Segoe UI"/>
            <family val="2"/>
          </rPr>
          <t>Honorarkosten sollen max. 50% der Fördersumme betragen.</t>
        </r>
      </text>
    </comment>
    <comment ref="B23" authorId="0" shapeId="0" xr:uid="{4854B8E3-0836-4165-854E-687B3C265240}">
      <text>
        <r>
          <rPr>
            <b/>
            <sz val="9"/>
            <color indexed="81"/>
            <rFont val="Segoe UI"/>
            <family val="2"/>
          </rPr>
          <t>Maximal sechs Prozent der Gesamtfördersumme können pauschal als Verwaltungskosten geltend gemacht werden.</t>
        </r>
      </text>
    </comment>
    <comment ref="B42" authorId="1" shapeId="0" xr:uid="{2765E741-A6CA-4575-AEE2-A6BE214246E7}">
      <text>
        <r>
          <rPr>
            <b/>
            <sz val="9"/>
            <color indexed="81"/>
            <rFont val="Segoe UI"/>
            <family val="2"/>
          </rPr>
          <t>Unter Honorarkosten fallen auch Ehrenamts- und Übungsleiterpauschalen.</t>
        </r>
      </text>
    </comment>
    <comment ref="C42" authorId="1" shapeId="0" xr:uid="{A0BEB90F-39D0-490B-859A-94C74B22E98A}">
      <text>
        <r>
          <rPr>
            <b/>
            <sz val="9"/>
            <color indexed="81"/>
            <rFont val="Segoe UI"/>
            <family val="2"/>
          </rPr>
          <t>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t>
        </r>
      </text>
    </comment>
    <comment ref="F42" authorId="1" shapeId="0" xr:uid="{6DEA5DCB-C2A3-4595-96F7-AEC282483381}">
      <text>
        <r>
          <rPr>
            <b/>
            <sz val="9"/>
            <color indexed="81"/>
            <rFont val="Segoe UI"/>
            <family val="2"/>
          </rPr>
          <t>20% Eigenmittel bzw. Eigenleistung sind erwünscht.</t>
        </r>
      </text>
    </comment>
    <comment ref="E49" authorId="0" shapeId="0" xr:uid="{F70794E6-7B21-4240-B13D-B29DDBF5BAF0}">
      <text>
        <r>
          <rPr>
            <b/>
            <sz val="9"/>
            <color indexed="81"/>
            <rFont val="Segoe UI"/>
            <family val="2"/>
          </rPr>
          <t>Honorarkosten sollen max. 50% der Fördersumme betragen.</t>
        </r>
      </text>
    </comment>
    <comment ref="B58" authorId="0" shapeId="0" xr:uid="{FB0EAA5E-DBE9-4F36-96A4-5EFD17E05FD5}">
      <text>
        <r>
          <rPr>
            <b/>
            <sz val="9"/>
            <color indexed="81"/>
            <rFont val="Segoe UI"/>
            <family val="2"/>
          </rPr>
          <t>Maximal sechs Prozent der Gesamtfördersumme können pauschal als Verwaltungskosten geltend gemacht werden.</t>
        </r>
      </text>
    </comment>
    <comment ref="B79" authorId="1" shapeId="0" xr:uid="{4CD4898D-8410-4CB2-AB3C-580836850718}">
      <text>
        <r>
          <rPr>
            <b/>
            <sz val="9"/>
            <color indexed="81"/>
            <rFont val="Segoe UI"/>
            <family val="2"/>
          </rPr>
          <t>Unter Honorarkosten fallen auch Ehrenamts- und Übungsleiterpauschalen.</t>
        </r>
      </text>
    </comment>
    <comment ref="C79" authorId="1" shapeId="0" xr:uid="{9A285FE8-028C-4877-A937-BB95401610BA}">
      <text>
        <r>
          <rPr>
            <b/>
            <sz val="9"/>
            <color indexed="81"/>
            <rFont val="Segoe UI"/>
            <family val="2"/>
          </rPr>
          <t>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t>
        </r>
      </text>
    </comment>
    <comment ref="F79" authorId="1" shapeId="0" xr:uid="{04A94ABF-E35E-4ED7-8BBB-63FBC07B519F}">
      <text>
        <r>
          <rPr>
            <b/>
            <sz val="9"/>
            <color indexed="81"/>
            <rFont val="Segoe UI"/>
            <family val="2"/>
          </rPr>
          <t>20% Eigenmittel bzw. Eigenleistung sind erwünscht.</t>
        </r>
      </text>
    </comment>
    <comment ref="E86" authorId="0" shapeId="0" xr:uid="{46401289-BB82-4A57-8B94-13B63106EB5D}">
      <text>
        <r>
          <rPr>
            <b/>
            <sz val="9"/>
            <color indexed="81"/>
            <rFont val="Segoe UI"/>
            <family val="2"/>
          </rPr>
          <t>Honorarkosten sollen max. 50% der Fördersumme betragen.</t>
        </r>
      </text>
    </comment>
    <comment ref="B95" authorId="0" shapeId="0" xr:uid="{1B88E1E7-059D-43BA-91CF-CB02C05C934B}">
      <text>
        <r>
          <rPr>
            <b/>
            <sz val="9"/>
            <color indexed="81"/>
            <rFont val="Segoe UI"/>
            <family val="2"/>
          </rPr>
          <t>Maximal sechs Prozent der Gesamtfördersumme können pauschal als Verwaltungskosten geltend gemacht werden.</t>
        </r>
      </text>
    </comment>
  </commentList>
</comments>
</file>

<file path=xl/sharedStrings.xml><?xml version="1.0" encoding="utf-8"?>
<sst xmlns="http://schemas.openxmlformats.org/spreadsheetml/2006/main" count="153" uniqueCount="44">
  <si>
    <t>Finanzplan im Rahmen der Aktion "Schulhofträume"</t>
  </si>
  <si>
    <t>Bitte füllen Sie möglichst alle drei Kalkulationen für ihr gewünschtes Vorhaben aus - 15.000Euro/10.000Euro/5.000Euro.</t>
  </si>
  <si>
    <t>Je nachdem in welcher Kategorie Sie eine Förderung erhalten, wird der ensprechende Finanzplan als Grundlage herangezogen.</t>
  </si>
  <si>
    <t>Die Eintragungen in den einzelnen Spalten wurde beispielhaft von uns eingefügt und müssen von Ihnen individuell angepasst werden.</t>
  </si>
  <si>
    <t>Variante 1 - 15.000 Euro Förderung</t>
  </si>
  <si>
    <t>DKHW-</t>
  </si>
  <si>
    <t xml:space="preserve">Preisgeld </t>
  </si>
  <si>
    <t xml:space="preserve">Kosten </t>
  </si>
  <si>
    <t>Finanzierung</t>
  </si>
  <si>
    <t>Prüfsummen</t>
  </si>
  <si>
    <t>Honorarkosten</t>
  </si>
  <si>
    <t>Erläuterungen</t>
  </si>
  <si>
    <t>Gesamtkosten in €</t>
  </si>
  <si>
    <t>DKHW Preisgeld in €</t>
  </si>
  <si>
    <t>Eigenmittel in €</t>
  </si>
  <si>
    <t>Drittmittel in €</t>
  </si>
  <si>
    <t>Position 1</t>
  </si>
  <si>
    <t>Projektleitung</t>
  </si>
  <si>
    <t>30h x 50 €</t>
  </si>
  <si>
    <t>Position 2</t>
  </si>
  <si>
    <t xml:space="preserve">Projektassistenz </t>
  </si>
  <si>
    <t>30h x 35 €</t>
  </si>
  <si>
    <t>Position 3</t>
  </si>
  <si>
    <t>Position 4</t>
  </si>
  <si>
    <t>Position 5</t>
  </si>
  <si>
    <t>Position 6</t>
  </si>
  <si>
    <t>Summe</t>
  </si>
  <si>
    <t>Sachkosten</t>
  </si>
  <si>
    <t>Schulgarten</t>
  </si>
  <si>
    <t>Kräuterschnecke, Bienenblumen usw.</t>
  </si>
  <si>
    <t>grünes Klassenzimmer</t>
  </si>
  <si>
    <t>Steinbänke, Holzsitze</t>
  </si>
  <si>
    <t>Verwaltungspauschale</t>
  </si>
  <si>
    <t>mögliche max. VWP 900€</t>
  </si>
  <si>
    <t>GESAMT</t>
  </si>
  <si>
    <t>Beschreibung Ihrer unentgeltlichen Eigenleistung:</t>
  </si>
  <si>
    <t>Gesamtkosten des Projekts</t>
  </si>
  <si>
    <t>Preisgeld DKHW</t>
  </si>
  <si>
    <t>Eigenmittel</t>
  </si>
  <si>
    <t>Drittmittel</t>
  </si>
  <si>
    <t>Variante 2 - 10.000 Euro Förderung</t>
  </si>
  <si>
    <t>mögliche max. VWP 600€</t>
  </si>
  <si>
    <t>Variante 3 - 5.000 Euro Förderung</t>
  </si>
  <si>
    <t>mögliche max. VWP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</si>
</sst>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44" formatCode="_-* #,##0.00\ &quot;€&quot;_-;\-* #,##0.00\ &quot;€&quot;_-;_-* &quot;-&quot;??\ &quot;€&quot;_-;_-@_-"/>
    <numFmt numFmtId="164" formatCode="#,##0.00\ &quot;€&quot;"/>
  </numFmts>
  <fonts count="14" x14ac:knownFonts="1">
    <font>
      <sz val="11"/>
      <color theme="1"/>
      <name val="MetaBookLF-Roman"/>
      <family val="2"/>
    </font>
    <font>
      <b/>
      <sz val="11"/>
      <color theme="1"/>
      <name val="MetaBookLF-Roman"/>
      <family val="2"/>
    </font>
    <font>
      <sz val="8"/>
      <name val="MetaBookLF-Roman"/>
      <family val="2"/>
    </font>
    <font>
      <i/>
      <sz val="11"/>
      <color theme="1"/>
      <name val="MetaBookLF-Roman"/>
      <family val="2"/>
    </font>
    <font>
      <b/>
      <sz val="9"/>
      <color indexed="81"/>
      <name val="Segoe UI"/>
      <family val="2"/>
    </font>
    <font>
      <b/>
      <sz val="14"/>
      <color theme="1"/>
      <name val="MetaBookLF-Roman"/>
      <family val="2"/>
    </font>
    <font>
      <b/>
      <sz val="12"/>
      <color theme="1"/>
      <name val="MetaBookLF-Roman"/>
      <family val="2"/>
    </font>
    <font>
      <b/>
      <i/>
      <sz val="12"/>
      <color theme="1"/>
      <name val="MetaBookLF-Roman"/>
      <family val="2"/>
    </font>
    <font>
      <b/>
      <sz val="12"/>
      <name val="MetaBookLF-Roman"/>
      <family val="2"/>
    </font>
    <font>
      <b/>
      <sz val="11"/>
      <name val="MetaBookLF-Roman"/>
      <family val="2"/>
    </font>
    <font>
      <sz val="11"/>
      <color theme="1"/>
      <name val="MetaBookLF-Roman"/>
      <family val="2"/>
    </font>
    <font>
      <sz val="10"/>
      <color theme="1"/>
      <name val="MetaBookLF-Roman"/>
      <family val="2"/>
    </font>
    <font>
      <b/>
      <sz val="13"/>
      <color theme="1"/>
      <name val="MetaBookLF-Roman"/>
      <family val="2"/>
    </font>
    <font>
      <b/>
      <u val="double"/>
      <sz val="16"/>
      <name val="MetaBookLF-Roman"/>
      <family val="2"/>
    </font>
  </fonts>
  <fills count="8">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CCCC"/>
        <bgColor indexed="64"/>
      </patternFill>
    </fill>
    <fill>
      <patternFill patternType="solid">
        <fgColor rgb="FFCCFFFF"/>
        <bgColor indexed="64"/>
      </patternFill>
    </fill>
    <fill>
      <patternFill patternType="solid">
        <fgColor rgb="FF92D05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s>
  <cellStyleXfs count="2">
    <xf numFmtId="0" fontId="0" fillId="0" borderId="0"/>
    <xf numFmtId="44" fontId="10" fillId="0" borderId="0" applyFont="0" applyFill="0" applyBorder="0" applyAlignment="0" applyProtection="0"/>
  </cellStyleXfs>
  <cellXfs count="104">
    <xf numFmtId="0" fontId="0" fillId="0" borderId="0" xfId="0"/>
    <xf numFmtId="0" fontId="0" fillId="0" borderId="0" xfId="0" applyProtection="1">
      <protection locked="0"/>
    </xf>
    <xf numFmtId="164" fontId="0" fillId="0" borderId="0" xfId="0" applyNumberFormat="1" applyProtection="1">
      <protection locked="0"/>
    </xf>
    <xf numFmtId="0" fontId="5" fillId="3" borderId="17" xfId="0" applyFont="1" applyFill="1" applyBorder="1" applyAlignment="1" applyProtection="1">
      <alignment horizontal="center" vertical="center"/>
      <protection locked="0"/>
    </xf>
    <xf numFmtId="6" fontId="5" fillId="2" borderId="19" xfId="0" applyNumberFormat="1" applyFont="1" applyFill="1" applyBorder="1" applyAlignment="1" applyProtection="1">
      <alignment horizontal="center" vertical="center"/>
      <protection locked="0"/>
    </xf>
    <xf numFmtId="0" fontId="1" fillId="2" borderId="11" xfId="0" applyFont="1" applyFill="1" applyBorder="1" applyProtection="1">
      <protection locked="0"/>
    </xf>
    <xf numFmtId="0" fontId="1" fillId="2" borderId="12" xfId="0" applyFont="1" applyFill="1" applyBorder="1" applyProtection="1">
      <protection locked="0"/>
    </xf>
    <xf numFmtId="164" fontId="1" fillId="2" borderId="13" xfId="0" applyNumberFormat="1" applyFont="1" applyFill="1" applyBorder="1" applyProtection="1">
      <protection locked="0"/>
    </xf>
    <xf numFmtId="0" fontId="0" fillId="0" borderId="20" xfId="0" applyBorder="1" applyProtection="1">
      <protection locked="0"/>
    </xf>
    <xf numFmtId="0" fontId="3" fillId="5" borderId="6" xfId="0" applyFont="1" applyFill="1" applyBorder="1" applyProtection="1">
      <protection locked="0"/>
    </xf>
    <xf numFmtId="0" fontId="3" fillId="5" borderId="1" xfId="0" applyFont="1" applyFill="1" applyBorder="1" applyProtection="1">
      <protection locked="0"/>
    </xf>
    <xf numFmtId="0" fontId="0" fillId="0" borderId="18" xfId="0" applyBorder="1" applyProtection="1">
      <protection locked="0"/>
    </xf>
    <xf numFmtId="0" fontId="0" fillId="5" borderId="6" xfId="0" applyFill="1" applyBorder="1" applyProtection="1">
      <protection locked="0"/>
    </xf>
    <xf numFmtId="0" fontId="0" fillId="5" borderId="1" xfId="0" applyFill="1" applyBorder="1" applyProtection="1">
      <protection locked="0"/>
    </xf>
    <xf numFmtId="0" fontId="0" fillId="4" borderId="18" xfId="0"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2" borderId="18" xfId="0" applyFill="1" applyBorder="1" applyProtection="1">
      <protection locked="0"/>
    </xf>
    <xf numFmtId="0" fontId="1" fillId="2" borderId="6" xfId="0" applyFont="1" applyFill="1" applyBorder="1" applyProtection="1">
      <protection locked="0"/>
    </xf>
    <xf numFmtId="0" fontId="1" fillId="2" borderId="1" xfId="0" applyFont="1" applyFill="1" applyBorder="1" applyProtection="1">
      <protection locked="0"/>
    </xf>
    <xf numFmtId="164" fontId="1" fillId="2" borderId="7" xfId="0" applyNumberFormat="1" applyFont="1" applyFill="1" applyBorder="1" applyProtection="1">
      <protection locked="0"/>
    </xf>
    <xf numFmtId="0" fontId="0" fillId="2" borderId="6" xfId="0" applyFill="1" applyBorder="1" applyProtection="1">
      <protection locked="0"/>
    </xf>
    <xf numFmtId="0" fontId="0" fillId="2" borderId="1" xfId="0" applyFill="1" applyBorder="1" applyProtection="1">
      <protection locked="0"/>
    </xf>
    <xf numFmtId="0" fontId="0" fillId="2" borderId="7" xfId="0" applyFill="1" applyBorder="1" applyProtection="1">
      <protection locked="0"/>
    </xf>
    <xf numFmtId="164" fontId="3" fillId="5" borderId="6" xfId="0" applyNumberFormat="1" applyFont="1" applyFill="1" applyBorder="1" applyProtection="1">
      <protection locked="0"/>
    </xf>
    <xf numFmtId="164" fontId="3" fillId="5" borderId="1" xfId="0" applyNumberFormat="1" applyFont="1" applyFill="1" applyBorder="1" applyProtection="1">
      <protection locked="0"/>
    </xf>
    <xf numFmtId="164" fontId="0" fillId="5" borderId="6" xfId="0" applyNumberFormat="1" applyFill="1" applyBorder="1" applyProtection="1">
      <protection locked="0"/>
    </xf>
    <xf numFmtId="164" fontId="0" fillId="5" borderId="1" xfId="0" applyNumberFormat="1" applyFill="1" applyBorder="1" applyProtection="1">
      <protection locked="0"/>
    </xf>
    <xf numFmtId="0" fontId="3" fillId="2" borderId="6" xfId="0" applyFont="1" applyFill="1" applyBorder="1" applyProtection="1">
      <protection locked="0"/>
    </xf>
    <xf numFmtId="0" fontId="3" fillId="2" borderId="1" xfId="0" applyFont="1" applyFill="1" applyBorder="1" applyProtection="1">
      <protection locked="0"/>
    </xf>
    <xf numFmtId="0" fontId="3" fillId="2" borderId="7" xfId="0" applyFont="1" applyFill="1" applyBorder="1" applyProtection="1">
      <protection locked="0"/>
    </xf>
    <xf numFmtId="0" fontId="6" fillId="4" borderId="19" xfId="0" applyFont="1" applyFill="1" applyBorder="1" applyProtection="1">
      <protection locked="0"/>
    </xf>
    <xf numFmtId="0" fontId="6" fillId="4" borderId="8" xfId="0" applyFont="1" applyFill="1" applyBorder="1" applyProtection="1">
      <protection locked="0"/>
    </xf>
    <xf numFmtId="0" fontId="6" fillId="4" borderId="9" xfId="0" applyFont="1" applyFill="1" applyBorder="1" applyProtection="1">
      <protection locked="0"/>
    </xf>
    <xf numFmtId="0" fontId="1" fillId="0" borderId="0" xfId="0" applyFont="1" applyProtection="1">
      <protection locked="0"/>
    </xf>
    <xf numFmtId="0" fontId="0" fillId="0" borderId="24" xfId="0" applyBorder="1" applyProtection="1">
      <protection locked="0"/>
    </xf>
    <xf numFmtId="0" fontId="0" fillId="0" borderId="25" xfId="0" applyBorder="1" applyProtection="1">
      <protection locked="0"/>
    </xf>
    <xf numFmtId="0" fontId="1" fillId="0" borderId="24" xfId="0" applyFont="1" applyBorder="1" applyProtection="1">
      <protection locked="0"/>
    </xf>
    <xf numFmtId="0" fontId="0" fillId="0" borderId="6" xfId="0" applyBorder="1" applyProtection="1">
      <protection locked="0"/>
    </xf>
    <xf numFmtId="164" fontId="0" fillId="0" borderId="25" xfId="0" applyNumberFormat="1" applyBorder="1" applyProtection="1">
      <protection locked="0"/>
    </xf>
    <xf numFmtId="0" fontId="1" fillId="3" borderId="6" xfId="0" applyFont="1" applyFill="1" applyBorder="1" applyProtection="1">
      <protection locked="0"/>
    </xf>
    <xf numFmtId="0" fontId="0" fillId="0" borderId="27" xfId="0" applyBorder="1" applyProtection="1">
      <protection locked="0"/>
    </xf>
    <xf numFmtId="164" fontId="0" fillId="0" borderId="27" xfId="0" applyNumberFormat="1" applyBorder="1" applyProtection="1">
      <protection locked="0"/>
    </xf>
    <xf numFmtId="164" fontId="0" fillId="0" borderId="28" xfId="0" applyNumberFormat="1" applyBorder="1" applyProtection="1">
      <protection locked="0"/>
    </xf>
    <xf numFmtId="0" fontId="8" fillId="6" borderId="21" xfId="0" applyFont="1" applyFill="1" applyBorder="1" applyAlignment="1" applyProtection="1">
      <alignment vertical="center"/>
      <protection locked="0"/>
    </xf>
    <xf numFmtId="0" fontId="9" fillId="6" borderId="22" xfId="0" applyFont="1" applyFill="1" applyBorder="1" applyProtection="1">
      <protection locked="0"/>
    </xf>
    <xf numFmtId="164" fontId="9" fillId="6" borderId="22" xfId="0" applyNumberFormat="1" applyFont="1" applyFill="1" applyBorder="1" applyProtection="1">
      <protection locked="0"/>
    </xf>
    <xf numFmtId="0" fontId="9" fillId="6" borderId="23" xfId="0" applyFont="1" applyFill="1" applyBorder="1" applyProtection="1">
      <protection locked="0"/>
    </xf>
    <xf numFmtId="164" fontId="0" fillId="0" borderId="0" xfId="0" applyNumberFormat="1" applyAlignment="1" applyProtection="1">
      <alignment vertical="top"/>
      <protection locked="0"/>
    </xf>
    <xf numFmtId="0" fontId="1" fillId="0" borderId="0" xfId="0" applyFont="1" applyAlignment="1" applyProtection="1">
      <alignment horizontal="left"/>
      <protection locked="0"/>
    </xf>
    <xf numFmtId="0" fontId="12" fillId="0" borderId="24" xfId="0" applyFont="1" applyBorder="1" applyAlignment="1" applyProtection="1">
      <alignment horizontal="left"/>
      <protection locked="0"/>
    </xf>
    <xf numFmtId="0" fontId="11" fillId="0" borderId="24" xfId="0" applyFont="1" applyBorder="1" applyProtection="1">
      <protection locked="0"/>
    </xf>
    <xf numFmtId="164" fontId="0" fillId="0" borderId="25" xfId="0" applyNumberFormat="1" applyBorder="1" applyAlignment="1" applyProtection="1">
      <alignment vertical="top"/>
      <protection locked="0"/>
    </xf>
    <xf numFmtId="0" fontId="0" fillId="0" borderId="36" xfId="0" applyBorder="1" applyProtection="1">
      <protection locked="0"/>
    </xf>
    <xf numFmtId="0" fontId="1" fillId="0" borderId="36" xfId="0" applyFont="1" applyBorder="1" applyProtection="1">
      <protection locked="0"/>
    </xf>
    <xf numFmtId="164" fontId="1" fillId="0" borderId="27" xfId="0" applyNumberFormat="1" applyFont="1" applyBorder="1"/>
    <xf numFmtId="44" fontId="3" fillId="5" borderId="7" xfId="1" applyFont="1" applyFill="1" applyBorder="1" applyProtection="1">
      <protection locked="0"/>
    </xf>
    <xf numFmtId="44" fontId="3" fillId="0" borderId="6" xfId="1" applyFont="1" applyBorder="1" applyProtection="1">
      <protection locked="0"/>
    </xf>
    <xf numFmtId="44" fontId="0" fillId="0" borderId="1" xfId="1" applyFont="1" applyBorder="1" applyProtection="1">
      <protection locked="0"/>
    </xf>
    <xf numFmtId="44" fontId="0" fillId="0" borderId="7" xfId="1" applyFont="1" applyBorder="1" applyProtection="1">
      <protection locked="0"/>
    </xf>
    <xf numFmtId="44" fontId="0" fillId="5" borderId="7" xfId="1" applyFont="1" applyFill="1" applyBorder="1" applyProtection="1">
      <protection locked="0"/>
    </xf>
    <xf numFmtId="44" fontId="0" fillId="0" borderId="6" xfId="1" applyFont="1" applyBorder="1" applyProtection="1">
      <protection locked="0"/>
    </xf>
    <xf numFmtId="44" fontId="3" fillId="4" borderId="7" xfId="1" applyFont="1" applyFill="1" applyBorder="1" applyProtection="1"/>
    <xf numFmtId="44" fontId="3" fillId="4" borderId="6" xfId="1" applyFont="1" applyFill="1" applyBorder="1" applyProtection="1"/>
    <xf numFmtId="44" fontId="3" fillId="4" borderId="1" xfId="1" applyFont="1" applyFill="1" applyBorder="1" applyProtection="1"/>
    <xf numFmtId="44" fontId="3" fillId="0" borderId="1" xfId="1" applyFont="1" applyBorder="1" applyProtection="1">
      <protection locked="0"/>
    </xf>
    <xf numFmtId="44" fontId="0" fillId="0" borderId="0" xfId="1" applyFont="1" applyBorder="1" applyProtection="1">
      <protection locked="0"/>
    </xf>
    <xf numFmtId="44" fontId="3" fillId="0" borderId="7" xfId="1" applyFont="1" applyBorder="1" applyProtection="1">
      <protection locked="0"/>
    </xf>
    <xf numFmtId="44" fontId="6" fillId="4" borderId="10" xfId="1" applyFont="1" applyFill="1" applyBorder="1" applyProtection="1"/>
    <xf numFmtId="44" fontId="7" fillId="4" borderId="8" xfId="1" applyFont="1" applyFill="1" applyBorder="1" applyProtection="1"/>
    <xf numFmtId="44" fontId="7" fillId="4" borderId="9" xfId="1" applyFont="1" applyFill="1" applyBorder="1" applyProtection="1"/>
    <xf numFmtId="44" fontId="7" fillId="4" borderId="10" xfId="1" applyFont="1" applyFill="1" applyBorder="1" applyProtection="1"/>
    <xf numFmtId="44" fontId="0" fillId="0" borderId="1" xfId="1" applyFont="1" applyFill="1" applyBorder="1" applyProtection="1"/>
    <xf numFmtId="44" fontId="1" fillId="3" borderId="1" xfId="1" applyFont="1" applyFill="1" applyBorder="1" applyProtection="1"/>
    <xf numFmtId="0" fontId="1" fillId="2" borderId="13" xfId="0" applyFont="1" applyFill="1" applyBorder="1" applyProtection="1">
      <protection locked="0"/>
    </xf>
    <xf numFmtId="0" fontId="1" fillId="2" borderId="7" xfId="0" applyFont="1" applyFill="1" applyBorder="1" applyProtection="1">
      <protection locked="0"/>
    </xf>
    <xf numFmtId="164" fontId="1" fillId="2" borderId="26" xfId="0" applyNumberFormat="1" applyFont="1" applyFill="1" applyBorder="1" applyAlignment="1" applyProtection="1">
      <alignment horizontal="left"/>
      <protection locked="0"/>
    </xf>
    <xf numFmtId="164" fontId="1" fillId="2" borderId="2" xfId="0" applyNumberFormat="1" applyFont="1" applyFill="1" applyBorder="1" applyAlignment="1" applyProtection="1">
      <alignment horizontal="left"/>
      <protection locked="0"/>
    </xf>
    <xf numFmtId="164" fontId="0" fillId="0" borderId="29" xfId="0" applyNumberFormat="1" applyBorder="1" applyAlignment="1" applyProtection="1">
      <alignment horizontal="left" vertical="top"/>
      <protection locked="0"/>
    </xf>
    <xf numFmtId="164" fontId="0" fillId="0" borderId="30" xfId="0" applyNumberFormat="1" applyBorder="1" applyAlignment="1" applyProtection="1">
      <alignment horizontal="left" vertical="top"/>
      <protection locked="0"/>
    </xf>
    <xf numFmtId="164" fontId="0" fillId="0" borderId="34" xfId="0" applyNumberFormat="1" applyBorder="1" applyAlignment="1" applyProtection="1">
      <alignment horizontal="left" vertical="top"/>
      <protection locked="0"/>
    </xf>
    <xf numFmtId="164" fontId="0" fillId="0" borderId="31" xfId="0" applyNumberFormat="1" applyBorder="1" applyAlignment="1" applyProtection="1">
      <alignment horizontal="left" vertical="top"/>
      <protection locked="0"/>
    </xf>
    <xf numFmtId="164" fontId="0" fillId="0" borderId="0" xfId="0" applyNumberFormat="1" applyAlignment="1" applyProtection="1">
      <alignment horizontal="left" vertical="top"/>
      <protection locked="0"/>
    </xf>
    <xf numFmtId="164" fontId="0" fillId="0" borderId="25" xfId="0" applyNumberFormat="1" applyBorder="1" applyAlignment="1" applyProtection="1">
      <alignment horizontal="left" vertical="top"/>
      <protection locked="0"/>
    </xf>
    <xf numFmtId="164" fontId="0" fillId="0" borderId="32" xfId="0" applyNumberFormat="1" applyBorder="1" applyAlignment="1" applyProtection="1">
      <alignment horizontal="left" vertical="top"/>
      <protection locked="0"/>
    </xf>
    <xf numFmtId="164" fontId="0" fillId="0" borderId="33" xfId="0" applyNumberFormat="1" applyBorder="1" applyAlignment="1" applyProtection="1">
      <alignment horizontal="left" vertical="top"/>
      <protection locked="0"/>
    </xf>
    <xf numFmtId="164" fontId="0" fillId="0" borderId="35" xfId="0" applyNumberFormat="1" applyBorder="1" applyAlignment="1" applyProtection="1">
      <alignment horizontal="left" vertical="top"/>
      <protection locked="0"/>
    </xf>
    <xf numFmtId="0" fontId="5" fillId="5" borderId="3"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0" fontId="1" fillId="2" borderId="26"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3" fillId="7" borderId="21" xfId="0" applyFont="1" applyFill="1" applyBorder="1" applyAlignment="1" applyProtection="1">
      <alignment horizontal="center"/>
      <protection locked="0"/>
    </xf>
    <xf numFmtId="0" fontId="13" fillId="7" borderId="22" xfId="0" applyFont="1" applyFill="1" applyBorder="1" applyAlignment="1" applyProtection="1">
      <alignment horizontal="center"/>
      <protection locked="0"/>
    </xf>
    <xf numFmtId="0" fontId="13" fillId="7" borderId="23" xfId="0" applyFont="1" applyFill="1" applyBorder="1" applyAlignment="1" applyProtection="1">
      <alignment horizont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5" borderId="14" xfId="0" applyFont="1" applyFill="1" applyBorder="1" applyAlignment="1" applyProtection="1">
      <alignment horizontal="center"/>
      <protection locked="0"/>
    </xf>
    <xf numFmtId="0" fontId="5" fillId="5" borderId="15" xfId="0" applyFont="1" applyFill="1" applyBorder="1" applyAlignment="1" applyProtection="1">
      <alignment horizontal="center"/>
      <protection locked="0"/>
    </xf>
    <xf numFmtId="0" fontId="5" fillId="5" borderId="16" xfId="0" applyFont="1" applyFill="1" applyBorder="1" applyAlignment="1" applyProtection="1">
      <alignment horizontal="center"/>
      <protection locked="0"/>
    </xf>
  </cellXfs>
  <cellStyles count="2">
    <cellStyle name="Standard" xfId="0" builtinId="0"/>
    <cellStyle name="Währung" xfId="1" builtinId="4"/>
  </cellStyles>
  <dxfs count="0"/>
  <tableStyles count="0" defaultTableStyle="TableStyleMedium2" defaultPivotStyle="PivotStyleLight16"/>
  <colors>
    <mruColors>
      <color rgb="FFCCFFFF"/>
      <color rgb="FFDDDDDD"/>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2013–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D828-B351-4764-9AE5-CC6FE117CA75}">
  <sheetPr codeName="Tabelle1"/>
  <dimension ref="A1:H111"/>
  <sheetViews>
    <sheetView tabSelected="1" view="pageBreakPreview" zoomScaleNormal="100" zoomScaleSheetLayoutView="100" workbookViewId="0">
      <selection sqref="A1:G1"/>
    </sheetView>
  </sheetViews>
  <sheetFormatPr baseColWidth="10" defaultColWidth="11" defaultRowHeight="15" x14ac:dyDescent="0.2"/>
  <cols>
    <col min="1" max="1" width="19.1640625" style="1" customWidth="1"/>
    <col min="2" max="2" width="18.83203125" style="1" customWidth="1"/>
    <col min="3" max="3" width="39.5" style="1" customWidth="1"/>
    <col min="4" max="4" width="18.5" style="2" bestFit="1" customWidth="1"/>
    <col min="5" max="5" width="19.6640625" style="1" bestFit="1" customWidth="1"/>
    <col min="6" max="6" width="15.6640625" style="1" bestFit="1" customWidth="1"/>
    <col min="7" max="7" width="14.6640625" style="1" bestFit="1" customWidth="1"/>
    <col min="8" max="16384" width="11" style="1"/>
  </cols>
  <sheetData>
    <row r="1" spans="1:8" ht="21" x14ac:dyDescent="0.25">
      <c r="A1" s="92" t="s">
        <v>0</v>
      </c>
      <c r="B1" s="93"/>
      <c r="C1" s="93"/>
      <c r="D1" s="93"/>
      <c r="E1" s="93"/>
      <c r="F1" s="93"/>
      <c r="G1" s="94"/>
    </row>
    <row r="2" spans="1:8" ht="17" x14ac:dyDescent="0.2">
      <c r="A2" s="50" t="s">
        <v>1</v>
      </c>
      <c r="G2" s="36"/>
    </row>
    <row r="3" spans="1:8" x14ac:dyDescent="0.2">
      <c r="A3" s="51" t="s">
        <v>2</v>
      </c>
      <c r="G3" s="36"/>
    </row>
    <row r="4" spans="1:8" ht="14.25" customHeight="1" thickBot="1" x14ac:dyDescent="0.25">
      <c r="A4" s="51" t="s">
        <v>3</v>
      </c>
      <c r="G4" s="36"/>
    </row>
    <row r="5" spans="1:8" ht="24" customHeight="1" thickBot="1" x14ac:dyDescent="0.25">
      <c r="A5" s="44" t="s">
        <v>4</v>
      </c>
      <c r="B5" s="45"/>
      <c r="C5" s="45"/>
      <c r="D5" s="46"/>
      <c r="E5" s="45"/>
      <c r="F5" s="45"/>
      <c r="G5" s="47"/>
      <c r="H5" s="1" t="s">
        <v>5</v>
      </c>
    </row>
    <row r="6" spans="1:8" ht="19" thickBot="1" x14ac:dyDescent="0.25">
      <c r="A6" s="3" t="s">
        <v>6</v>
      </c>
      <c r="B6" s="101" t="s">
        <v>7</v>
      </c>
      <c r="C6" s="102"/>
      <c r="D6" s="103"/>
      <c r="E6" s="98" t="s">
        <v>8</v>
      </c>
      <c r="F6" s="99"/>
      <c r="G6" s="100"/>
      <c r="H6" s="1" t="s">
        <v>9</v>
      </c>
    </row>
    <row r="7" spans="1:8" ht="19" thickBot="1" x14ac:dyDescent="0.25">
      <c r="A7" s="4">
        <v>15000</v>
      </c>
      <c r="B7" s="5" t="s">
        <v>10</v>
      </c>
      <c r="C7" s="6" t="s">
        <v>11</v>
      </c>
      <c r="D7" s="7" t="s">
        <v>12</v>
      </c>
      <c r="E7" s="5" t="s">
        <v>13</v>
      </c>
      <c r="F7" s="6" t="s">
        <v>14</v>
      </c>
      <c r="G7" s="74" t="s">
        <v>15</v>
      </c>
    </row>
    <row r="8" spans="1:8" x14ac:dyDescent="0.2">
      <c r="A8" s="8" t="s">
        <v>16</v>
      </c>
      <c r="B8" s="9" t="s">
        <v>17</v>
      </c>
      <c r="C8" s="10" t="s">
        <v>18</v>
      </c>
      <c r="D8" s="56">
        <v>1500</v>
      </c>
      <c r="E8" s="57">
        <v>1500</v>
      </c>
      <c r="F8" s="58"/>
      <c r="G8" s="59"/>
      <c r="H8" s="2">
        <f>D8-SUM(E8:G8)</f>
        <v>0</v>
      </c>
    </row>
    <row r="9" spans="1:8" x14ac:dyDescent="0.2">
      <c r="A9" s="11" t="s">
        <v>19</v>
      </c>
      <c r="B9" s="9" t="s">
        <v>20</v>
      </c>
      <c r="C9" s="10" t="s">
        <v>21</v>
      </c>
      <c r="D9" s="56">
        <v>1050</v>
      </c>
      <c r="E9" s="57">
        <v>1050</v>
      </c>
      <c r="F9" s="58"/>
      <c r="G9" s="59"/>
      <c r="H9" s="2">
        <f t="shared" ref="H9:H25" si="0">D9-SUM(E9:G9)</f>
        <v>0</v>
      </c>
    </row>
    <row r="10" spans="1:8" x14ac:dyDescent="0.2">
      <c r="A10" s="11" t="s">
        <v>22</v>
      </c>
      <c r="B10" s="12"/>
      <c r="C10" s="13"/>
      <c r="D10" s="60"/>
      <c r="E10" s="61"/>
      <c r="F10" s="58"/>
      <c r="G10" s="59"/>
      <c r="H10" s="2">
        <f t="shared" si="0"/>
        <v>0</v>
      </c>
    </row>
    <row r="11" spans="1:8" x14ac:dyDescent="0.2">
      <c r="A11" s="11" t="s">
        <v>23</v>
      </c>
      <c r="B11" s="12"/>
      <c r="C11" s="13"/>
      <c r="D11" s="60"/>
      <c r="E11" s="61"/>
      <c r="F11" s="58"/>
      <c r="G11" s="59"/>
      <c r="H11" s="2">
        <f t="shared" si="0"/>
        <v>0</v>
      </c>
    </row>
    <row r="12" spans="1:8" x14ac:dyDescent="0.2">
      <c r="A12" s="11" t="s">
        <v>24</v>
      </c>
      <c r="B12" s="12"/>
      <c r="C12" s="13"/>
      <c r="D12" s="60"/>
      <c r="E12" s="61"/>
      <c r="F12" s="58"/>
      <c r="G12" s="59"/>
      <c r="H12" s="2">
        <f t="shared" si="0"/>
        <v>0</v>
      </c>
    </row>
    <row r="13" spans="1:8" x14ac:dyDescent="0.2">
      <c r="A13" s="11" t="s">
        <v>25</v>
      </c>
      <c r="B13" s="12"/>
      <c r="C13" s="13"/>
      <c r="D13" s="60"/>
      <c r="E13" s="61"/>
      <c r="F13" s="58"/>
      <c r="G13" s="59"/>
      <c r="H13" s="2">
        <f t="shared" si="0"/>
        <v>0</v>
      </c>
    </row>
    <row r="14" spans="1:8" x14ac:dyDescent="0.2">
      <c r="A14" s="14" t="s">
        <v>26</v>
      </c>
      <c r="B14" s="15"/>
      <c r="C14" s="16"/>
      <c r="D14" s="62">
        <f>SUM(D8:D13)</f>
        <v>2550</v>
      </c>
      <c r="E14" s="63">
        <f>SUM(E8:E13)</f>
        <v>2550</v>
      </c>
      <c r="F14" s="64">
        <f>SUM(F8:F13)</f>
        <v>0</v>
      </c>
      <c r="G14" s="62">
        <f>SUM(G8:G13)</f>
        <v>0</v>
      </c>
      <c r="H14" s="2">
        <f t="shared" si="0"/>
        <v>0</v>
      </c>
    </row>
    <row r="15" spans="1:8" x14ac:dyDescent="0.2">
      <c r="A15" s="17"/>
      <c r="B15" s="18" t="s">
        <v>27</v>
      </c>
      <c r="C15" s="19" t="s">
        <v>11</v>
      </c>
      <c r="D15" s="20" t="s">
        <v>12</v>
      </c>
      <c r="E15" s="21"/>
      <c r="F15" s="22"/>
      <c r="G15" s="23"/>
      <c r="H15" s="2"/>
    </row>
    <row r="16" spans="1:8" x14ac:dyDescent="0.2">
      <c r="A16" s="11" t="s">
        <v>16</v>
      </c>
      <c r="B16" s="24" t="s">
        <v>28</v>
      </c>
      <c r="C16" s="25" t="s">
        <v>29</v>
      </c>
      <c r="D16" s="56">
        <v>10000</v>
      </c>
      <c r="E16" s="57">
        <v>5000</v>
      </c>
      <c r="F16" s="65">
        <v>5000</v>
      </c>
      <c r="G16" s="59"/>
      <c r="H16" s="2">
        <f t="shared" si="0"/>
        <v>0</v>
      </c>
    </row>
    <row r="17" spans="1:8" x14ac:dyDescent="0.2">
      <c r="A17" s="11" t="s">
        <v>19</v>
      </c>
      <c r="B17" s="24" t="s">
        <v>30</v>
      </c>
      <c r="C17" s="25" t="s">
        <v>31</v>
      </c>
      <c r="D17" s="56">
        <v>10000</v>
      </c>
      <c r="E17" s="57">
        <v>6550</v>
      </c>
      <c r="F17" s="66"/>
      <c r="G17" s="67">
        <v>3450</v>
      </c>
      <c r="H17" s="2">
        <f t="shared" si="0"/>
        <v>0</v>
      </c>
    </row>
    <row r="18" spans="1:8" x14ac:dyDescent="0.2">
      <c r="A18" s="11" t="s">
        <v>22</v>
      </c>
      <c r="B18" s="26"/>
      <c r="C18" s="27"/>
      <c r="D18" s="60"/>
      <c r="E18" s="61"/>
      <c r="F18" s="58"/>
      <c r="G18" s="59"/>
      <c r="H18" s="2">
        <f t="shared" si="0"/>
        <v>0</v>
      </c>
    </row>
    <row r="19" spans="1:8" x14ac:dyDescent="0.2">
      <c r="A19" s="11" t="s">
        <v>23</v>
      </c>
      <c r="B19" s="26"/>
      <c r="C19" s="27"/>
      <c r="D19" s="60"/>
      <c r="E19" s="61"/>
      <c r="F19" s="58"/>
      <c r="G19" s="59"/>
      <c r="H19" s="2">
        <f t="shared" si="0"/>
        <v>0</v>
      </c>
    </row>
    <row r="20" spans="1:8" x14ac:dyDescent="0.2">
      <c r="A20" s="11" t="s">
        <v>24</v>
      </c>
      <c r="B20" s="26"/>
      <c r="C20" s="27"/>
      <c r="D20" s="60"/>
      <c r="E20" s="61"/>
      <c r="F20" s="58"/>
      <c r="G20" s="59"/>
      <c r="H20" s="2">
        <f t="shared" si="0"/>
        <v>0</v>
      </c>
    </row>
    <row r="21" spans="1:8" x14ac:dyDescent="0.2">
      <c r="A21" s="11" t="s">
        <v>25</v>
      </c>
      <c r="B21" s="26"/>
      <c r="C21" s="27"/>
      <c r="D21" s="60"/>
      <c r="E21" s="61"/>
      <c r="F21" s="58"/>
      <c r="G21" s="59"/>
      <c r="H21" s="2">
        <f t="shared" si="0"/>
        <v>0</v>
      </c>
    </row>
    <row r="22" spans="1:8" x14ac:dyDescent="0.2">
      <c r="A22" s="14" t="s">
        <v>26</v>
      </c>
      <c r="B22" s="15"/>
      <c r="C22" s="16"/>
      <c r="D22" s="62">
        <f>SUM(D16:D21)</f>
        <v>20000</v>
      </c>
      <c r="E22" s="63">
        <f>SUM(E16:E21)</f>
        <v>11550</v>
      </c>
      <c r="F22" s="64">
        <f>SUM(F16:F21)</f>
        <v>5000</v>
      </c>
      <c r="G22" s="62">
        <f>SUM(G16:G21)</f>
        <v>3450</v>
      </c>
      <c r="H22" s="2">
        <f t="shared" si="0"/>
        <v>0</v>
      </c>
    </row>
    <row r="23" spans="1:8" x14ac:dyDescent="0.2">
      <c r="A23" s="17"/>
      <c r="B23" s="90" t="s">
        <v>32</v>
      </c>
      <c r="C23" s="91"/>
      <c r="D23" s="20"/>
      <c r="E23" s="28"/>
      <c r="F23" s="29"/>
      <c r="G23" s="30"/>
      <c r="H23" s="2"/>
    </row>
    <row r="24" spans="1:8" x14ac:dyDescent="0.2">
      <c r="A24" s="11"/>
      <c r="B24" s="9" t="s">
        <v>33</v>
      </c>
      <c r="C24" s="10"/>
      <c r="D24" s="56">
        <v>900</v>
      </c>
      <c r="E24" s="57">
        <v>900</v>
      </c>
      <c r="F24" s="65"/>
      <c r="G24" s="67"/>
      <c r="H24" s="2">
        <f t="shared" si="0"/>
        <v>0</v>
      </c>
    </row>
    <row r="25" spans="1:8" ht="17" thickBot="1" x14ac:dyDescent="0.25">
      <c r="A25" s="31" t="s">
        <v>34</v>
      </c>
      <c r="B25" s="32"/>
      <c r="C25" s="33"/>
      <c r="D25" s="68">
        <f>SUM(D24+D22+D14)</f>
        <v>23450</v>
      </c>
      <c r="E25" s="69">
        <f>SUM(E14+E22+E24)</f>
        <v>15000</v>
      </c>
      <c r="F25" s="70">
        <f>SUM(F14+F22)</f>
        <v>5000</v>
      </c>
      <c r="G25" s="71">
        <f>SUM(G14+G22)</f>
        <v>3450</v>
      </c>
      <c r="H25" s="2">
        <f t="shared" si="0"/>
        <v>0</v>
      </c>
    </row>
    <row r="26" spans="1:8" x14ac:dyDescent="0.2">
      <c r="A26" s="35"/>
      <c r="G26" s="36"/>
    </row>
    <row r="27" spans="1:8" x14ac:dyDescent="0.2">
      <c r="A27" s="35"/>
      <c r="D27" s="49" t="s">
        <v>35</v>
      </c>
      <c r="E27" s="48"/>
      <c r="F27" s="48"/>
      <c r="G27" s="52"/>
    </row>
    <row r="28" spans="1:8" x14ac:dyDescent="0.2">
      <c r="A28" s="76" t="s">
        <v>36</v>
      </c>
      <c r="B28" s="77"/>
      <c r="D28" s="78"/>
      <c r="E28" s="79"/>
      <c r="F28" s="79"/>
      <c r="G28" s="80"/>
    </row>
    <row r="29" spans="1:8" x14ac:dyDescent="0.2">
      <c r="A29" s="38" t="s">
        <v>10</v>
      </c>
      <c r="B29" s="72">
        <f>D14</f>
        <v>2550</v>
      </c>
      <c r="D29" s="81"/>
      <c r="E29" s="82"/>
      <c r="F29" s="82"/>
      <c r="G29" s="83"/>
    </row>
    <row r="30" spans="1:8" x14ac:dyDescent="0.2">
      <c r="A30" s="38" t="s">
        <v>27</v>
      </c>
      <c r="B30" s="72">
        <f>D22</f>
        <v>20000</v>
      </c>
      <c r="C30" s="34"/>
      <c r="D30" s="81"/>
      <c r="E30" s="82"/>
      <c r="F30" s="82"/>
      <c r="G30" s="83"/>
    </row>
    <row r="31" spans="1:8" x14ac:dyDescent="0.2">
      <c r="A31" s="38" t="s">
        <v>32</v>
      </c>
      <c r="B31" s="72">
        <f>D24</f>
        <v>900</v>
      </c>
      <c r="D31" s="81"/>
      <c r="E31" s="82"/>
      <c r="F31" s="82"/>
      <c r="G31" s="83"/>
    </row>
    <row r="32" spans="1:8" x14ac:dyDescent="0.2">
      <c r="A32" s="40" t="s">
        <v>26</v>
      </c>
      <c r="B32" s="73">
        <f>SUM(B29:B31)</f>
        <v>23450</v>
      </c>
      <c r="D32" s="81"/>
      <c r="E32" s="82"/>
      <c r="F32" s="82"/>
      <c r="G32" s="83"/>
    </row>
    <row r="33" spans="1:8" x14ac:dyDescent="0.2">
      <c r="A33" s="35"/>
      <c r="D33" s="81"/>
      <c r="E33" s="82"/>
      <c r="F33" s="82"/>
      <c r="G33" s="83"/>
    </row>
    <row r="34" spans="1:8" x14ac:dyDescent="0.2">
      <c r="A34" s="76" t="s">
        <v>8</v>
      </c>
      <c r="B34" s="77"/>
      <c r="D34" s="81"/>
      <c r="E34" s="82"/>
      <c r="F34" s="82"/>
      <c r="G34" s="83"/>
    </row>
    <row r="35" spans="1:8" x14ac:dyDescent="0.2">
      <c r="A35" s="38" t="s">
        <v>37</v>
      </c>
      <c r="B35" s="72">
        <f>E25</f>
        <v>15000</v>
      </c>
      <c r="D35" s="81"/>
      <c r="E35" s="82"/>
      <c r="F35" s="82"/>
      <c r="G35" s="83"/>
    </row>
    <row r="36" spans="1:8" x14ac:dyDescent="0.2">
      <c r="A36" s="38" t="s">
        <v>38</v>
      </c>
      <c r="B36" s="72">
        <f>F25</f>
        <v>5000</v>
      </c>
      <c r="D36" s="81"/>
      <c r="E36" s="82"/>
      <c r="F36" s="82"/>
      <c r="G36" s="83"/>
    </row>
    <row r="37" spans="1:8" x14ac:dyDescent="0.2">
      <c r="A37" s="38" t="s">
        <v>39</v>
      </c>
      <c r="B37" s="72">
        <f>G25</f>
        <v>3450</v>
      </c>
      <c r="D37" s="81"/>
      <c r="E37" s="82"/>
      <c r="F37" s="82"/>
      <c r="G37" s="83"/>
    </row>
    <row r="38" spans="1:8" x14ac:dyDescent="0.2">
      <c r="A38" s="40" t="s">
        <v>26</v>
      </c>
      <c r="B38" s="73">
        <f>SUM(B35:B37)</f>
        <v>23450</v>
      </c>
      <c r="D38" s="84"/>
      <c r="E38" s="85"/>
      <c r="F38" s="85"/>
      <c r="G38" s="86"/>
    </row>
    <row r="39" spans="1:8" ht="16" thickBot="1" x14ac:dyDescent="0.25">
      <c r="A39" s="53"/>
      <c r="B39" s="41"/>
      <c r="C39" s="41"/>
      <c r="D39" s="42"/>
      <c r="E39" s="42"/>
      <c r="F39" s="42"/>
      <c r="G39" s="43"/>
    </row>
    <row r="40" spans="1:8" ht="27.75" customHeight="1" thickBot="1" x14ac:dyDescent="0.25">
      <c r="A40" s="44" t="s">
        <v>40</v>
      </c>
      <c r="B40" s="45"/>
      <c r="C40" s="45"/>
      <c r="D40" s="46"/>
      <c r="E40" s="45"/>
      <c r="F40" s="45"/>
      <c r="G40" s="47"/>
      <c r="H40" s="1" t="s">
        <v>5</v>
      </c>
    </row>
    <row r="41" spans="1:8" ht="18" x14ac:dyDescent="0.2">
      <c r="A41" s="3" t="s">
        <v>6</v>
      </c>
      <c r="B41" s="87" t="s">
        <v>7</v>
      </c>
      <c r="C41" s="88"/>
      <c r="D41" s="89"/>
      <c r="E41" s="95" t="s">
        <v>8</v>
      </c>
      <c r="F41" s="96"/>
      <c r="G41" s="97"/>
      <c r="H41" s="1" t="s">
        <v>9</v>
      </c>
    </row>
    <row r="42" spans="1:8" ht="19" thickBot="1" x14ac:dyDescent="0.25">
      <c r="A42" s="4">
        <v>10000</v>
      </c>
      <c r="B42" s="18" t="s">
        <v>10</v>
      </c>
      <c r="C42" s="19" t="s">
        <v>11</v>
      </c>
      <c r="D42" s="20" t="s">
        <v>12</v>
      </c>
      <c r="E42" s="18" t="s">
        <v>13</v>
      </c>
      <c r="F42" s="19" t="s">
        <v>14</v>
      </c>
      <c r="G42" s="75" t="s">
        <v>15</v>
      </c>
    </row>
    <row r="43" spans="1:8" x14ac:dyDescent="0.2">
      <c r="A43" s="8" t="s">
        <v>16</v>
      </c>
      <c r="B43" s="9" t="s">
        <v>17</v>
      </c>
      <c r="C43" s="10" t="s">
        <v>18</v>
      </c>
      <c r="D43" s="56">
        <v>1500</v>
      </c>
      <c r="E43" s="57">
        <v>1500</v>
      </c>
      <c r="F43" s="58"/>
      <c r="G43" s="59"/>
      <c r="H43" s="2">
        <f>D43-SUM(E43:G43)</f>
        <v>0</v>
      </c>
    </row>
    <row r="44" spans="1:8" x14ac:dyDescent="0.2">
      <c r="A44" s="11" t="s">
        <v>19</v>
      </c>
      <c r="B44" s="9" t="s">
        <v>20</v>
      </c>
      <c r="C44" s="10" t="s">
        <v>21</v>
      </c>
      <c r="D44" s="56">
        <v>1050</v>
      </c>
      <c r="E44" s="57">
        <v>1050</v>
      </c>
      <c r="F44" s="58"/>
      <c r="G44" s="59"/>
      <c r="H44" s="2">
        <f t="shared" ref="H44:H60" si="1">D44-SUM(E44:G44)</f>
        <v>0</v>
      </c>
    </row>
    <row r="45" spans="1:8" x14ac:dyDescent="0.2">
      <c r="A45" s="11" t="s">
        <v>22</v>
      </c>
      <c r="B45" s="12"/>
      <c r="C45" s="13"/>
      <c r="D45" s="60"/>
      <c r="E45" s="61"/>
      <c r="F45" s="58"/>
      <c r="G45" s="59"/>
      <c r="H45" s="2">
        <f t="shared" si="1"/>
        <v>0</v>
      </c>
    </row>
    <row r="46" spans="1:8" x14ac:dyDescent="0.2">
      <c r="A46" s="11" t="s">
        <v>23</v>
      </c>
      <c r="B46" s="12"/>
      <c r="C46" s="13"/>
      <c r="D46" s="60"/>
      <c r="E46" s="61"/>
      <c r="F46" s="58"/>
      <c r="G46" s="59"/>
      <c r="H46" s="2">
        <f t="shared" si="1"/>
        <v>0</v>
      </c>
    </row>
    <row r="47" spans="1:8" x14ac:dyDescent="0.2">
      <c r="A47" s="11" t="s">
        <v>24</v>
      </c>
      <c r="B47" s="12"/>
      <c r="C47" s="13"/>
      <c r="D47" s="60"/>
      <c r="E47" s="61"/>
      <c r="F47" s="58"/>
      <c r="G47" s="59"/>
      <c r="H47" s="2">
        <f t="shared" si="1"/>
        <v>0</v>
      </c>
    </row>
    <row r="48" spans="1:8" x14ac:dyDescent="0.2">
      <c r="A48" s="11" t="s">
        <v>25</v>
      </c>
      <c r="B48" s="12"/>
      <c r="C48" s="13"/>
      <c r="D48" s="60"/>
      <c r="E48" s="61"/>
      <c r="F48" s="58"/>
      <c r="G48" s="59"/>
      <c r="H48" s="2">
        <f t="shared" si="1"/>
        <v>0</v>
      </c>
    </row>
    <row r="49" spans="1:8" x14ac:dyDescent="0.2">
      <c r="A49" s="14" t="s">
        <v>26</v>
      </c>
      <c r="B49" s="15"/>
      <c r="C49" s="16"/>
      <c r="D49" s="62">
        <f>SUM(D43:D48)</f>
        <v>2550</v>
      </c>
      <c r="E49" s="63">
        <f>SUM(E43:E48)</f>
        <v>2550</v>
      </c>
      <c r="F49" s="64">
        <f t="shared" ref="F49" si="2">SUM(F43:F48)</f>
        <v>0</v>
      </c>
      <c r="G49" s="62">
        <f t="shared" ref="G49" si="3">SUM(G43:G48)</f>
        <v>0</v>
      </c>
      <c r="H49" s="2">
        <f t="shared" si="1"/>
        <v>0</v>
      </c>
    </row>
    <row r="50" spans="1:8" x14ac:dyDescent="0.2">
      <c r="A50" s="17"/>
      <c r="B50" s="18" t="s">
        <v>27</v>
      </c>
      <c r="C50" s="19" t="s">
        <v>11</v>
      </c>
      <c r="D50" s="20" t="s">
        <v>12</v>
      </c>
      <c r="E50" s="21"/>
      <c r="F50" s="22"/>
      <c r="G50" s="23"/>
      <c r="H50" s="2"/>
    </row>
    <row r="51" spans="1:8" x14ac:dyDescent="0.2">
      <c r="A51" s="11" t="s">
        <v>16</v>
      </c>
      <c r="B51" s="24" t="s">
        <v>28</v>
      </c>
      <c r="C51" s="25" t="s">
        <v>29</v>
      </c>
      <c r="D51" s="56">
        <v>10000</v>
      </c>
      <c r="E51" s="57">
        <v>6850</v>
      </c>
      <c r="F51" s="65">
        <v>3150</v>
      </c>
      <c r="G51" s="59"/>
      <c r="H51" s="2">
        <f t="shared" si="1"/>
        <v>0</v>
      </c>
    </row>
    <row r="52" spans="1:8" x14ac:dyDescent="0.2">
      <c r="A52" s="11" t="s">
        <v>19</v>
      </c>
      <c r="B52" s="24"/>
      <c r="C52" s="25"/>
      <c r="D52" s="56"/>
      <c r="E52" s="57"/>
      <c r="F52" s="66"/>
      <c r="G52" s="67"/>
      <c r="H52" s="2">
        <f t="shared" si="1"/>
        <v>0</v>
      </c>
    </row>
    <row r="53" spans="1:8" x14ac:dyDescent="0.2">
      <c r="A53" s="11" t="s">
        <v>22</v>
      </c>
      <c r="B53" s="26"/>
      <c r="C53" s="27"/>
      <c r="D53" s="60"/>
      <c r="E53" s="61"/>
      <c r="F53" s="58"/>
      <c r="G53" s="59"/>
      <c r="H53" s="2">
        <f t="shared" si="1"/>
        <v>0</v>
      </c>
    </row>
    <row r="54" spans="1:8" x14ac:dyDescent="0.2">
      <c r="A54" s="11" t="s">
        <v>23</v>
      </c>
      <c r="B54" s="26"/>
      <c r="C54" s="27"/>
      <c r="D54" s="60"/>
      <c r="E54" s="61"/>
      <c r="F54" s="58"/>
      <c r="G54" s="59"/>
      <c r="H54" s="2">
        <f t="shared" si="1"/>
        <v>0</v>
      </c>
    </row>
    <row r="55" spans="1:8" x14ac:dyDescent="0.2">
      <c r="A55" s="11" t="s">
        <v>24</v>
      </c>
      <c r="B55" s="26"/>
      <c r="C55" s="27"/>
      <c r="D55" s="60"/>
      <c r="E55" s="61"/>
      <c r="F55" s="58"/>
      <c r="G55" s="59"/>
      <c r="H55" s="2">
        <f t="shared" si="1"/>
        <v>0</v>
      </c>
    </row>
    <row r="56" spans="1:8" x14ac:dyDescent="0.2">
      <c r="A56" s="11" t="s">
        <v>25</v>
      </c>
      <c r="B56" s="26"/>
      <c r="C56" s="27"/>
      <c r="D56" s="60"/>
      <c r="E56" s="61"/>
      <c r="F56" s="58"/>
      <c r="G56" s="59"/>
      <c r="H56" s="2">
        <f t="shared" si="1"/>
        <v>0</v>
      </c>
    </row>
    <row r="57" spans="1:8" x14ac:dyDescent="0.2">
      <c r="A57" s="14" t="s">
        <v>26</v>
      </c>
      <c r="B57" s="15"/>
      <c r="C57" s="16"/>
      <c r="D57" s="62">
        <f>SUM(D51:D56)</f>
        <v>10000</v>
      </c>
      <c r="E57" s="63">
        <f>SUM(E51:E56)</f>
        <v>6850</v>
      </c>
      <c r="F57" s="64">
        <f>SUM(F51:F56)</f>
        <v>3150</v>
      </c>
      <c r="G57" s="62">
        <f>SUM(G51:G56)</f>
        <v>0</v>
      </c>
      <c r="H57" s="2">
        <f t="shared" si="1"/>
        <v>0</v>
      </c>
    </row>
    <row r="58" spans="1:8" x14ac:dyDescent="0.2">
      <c r="A58" s="17"/>
      <c r="B58" s="90" t="s">
        <v>32</v>
      </c>
      <c r="C58" s="91"/>
      <c r="D58" s="20"/>
      <c r="E58" s="28"/>
      <c r="F58" s="29"/>
      <c r="G58" s="30"/>
      <c r="H58" s="2"/>
    </row>
    <row r="59" spans="1:8" x14ac:dyDescent="0.2">
      <c r="A59" s="11"/>
      <c r="B59" s="9" t="s">
        <v>41</v>
      </c>
      <c r="C59" s="10"/>
      <c r="D59" s="56">
        <v>600</v>
      </c>
      <c r="E59" s="57">
        <v>600</v>
      </c>
      <c r="F59" s="65"/>
      <c r="G59" s="67"/>
      <c r="H59" s="2">
        <f t="shared" si="1"/>
        <v>0</v>
      </c>
    </row>
    <row r="60" spans="1:8" ht="17" thickBot="1" x14ac:dyDescent="0.25">
      <c r="A60" s="31" t="s">
        <v>34</v>
      </c>
      <c r="B60" s="32"/>
      <c r="C60" s="33"/>
      <c r="D60" s="68">
        <f>D59+D57+D49</f>
        <v>13150</v>
      </c>
      <c r="E60" s="69">
        <f>SUM(E49+E57+E59)</f>
        <v>10000</v>
      </c>
      <c r="F60" s="70">
        <f t="shared" ref="F60:G60" si="4">SUM(F49+F57)</f>
        <v>3150</v>
      </c>
      <c r="G60" s="71">
        <f t="shared" si="4"/>
        <v>0</v>
      </c>
      <c r="H60" s="2">
        <f t="shared" si="1"/>
        <v>0</v>
      </c>
    </row>
    <row r="61" spans="1:8" x14ac:dyDescent="0.2">
      <c r="A61" s="35"/>
      <c r="G61" s="36"/>
    </row>
    <row r="62" spans="1:8" x14ac:dyDescent="0.2">
      <c r="A62" s="35"/>
      <c r="D62" s="49" t="s">
        <v>35</v>
      </c>
      <c r="E62" s="48"/>
      <c r="F62" s="48"/>
      <c r="G62" s="52"/>
    </row>
    <row r="63" spans="1:8" x14ac:dyDescent="0.2">
      <c r="A63" s="76" t="s">
        <v>36</v>
      </c>
      <c r="B63" s="77"/>
      <c r="D63" s="78"/>
      <c r="E63" s="79"/>
      <c r="F63" s="79"/>
      <c r="G63" s="80"/>
    </row>
    <row r="64" spans="1:8" x14ac:dyDescent="0.2">
      <c r="A64" s="38" t="s">
        <v>10</v>
      </c>
      <c r="B64" s="72">
        <f>D49</f>
        <v>2550</v>
      </c>
      <c r="D64" s="81"/>
      <c r="E64" s="82"/>
      <c r="F64" s="82"/>
      <c r="G64" s="83"/>
    </row>
    <row r="65" spans="1:8" x14ac:dyDescent="0.2">
      <c r="A65" s="38" t="s">
        <v>27</v>
      </c>
      <c r="B65" s="72">
        <f>D57</f>
        <v>10000</v>
      </c>
      <c r="D65" s="81"/>
      <c r="E65" s="82"/>
      <c r="F65" s="82"/>
      <c r="G65" s="83"/>
    </row>
    <row r="66" spans="1:8" x14ac:dyDescent="0.2">
      <c r="A66" s="38" t="s">
        <v>32</v>
      </c>
      <c r="B66" s="72">
        <f>D59</f>
        <v>600</v>
      </c>
      <c r="C66" s="34"/>
      <c r="D66" s="81"/>
      <c r="E66" s="82"/>
      <c r="F66" s="82"/>
      <c r="G66" s="83"/>
    </row>
    <row r="67" spans="1:8" x14ac:dyDescent="0.2">
      <c r="A67" s="40" t="s">
        <v>26</v>
      </c>
      <c r="B67" s="73">
        <f>SUM(B64:B66)</f>
        <v>13150</v>
      </c>
      <c r="D67" s="81"/>
      <c r="E67" s="82"/>
      <c r="F67" s="82"/>
      <c r="G67" s="83"/>
    </row>
    <row r="68" spans="1:8" x14ac:dyDescent="0.2">
      <c r="A68" s="35"/>
      <c r="D68" s="81"/>
      <c r="E68" s="82"/>
      <c r="F68" s="82"/>
      <c r="G68" s="83"/>
    </row>
    <row r="69" spans="1:8" x14ac:dyDescent="0.2">
      <c r="A69" s="76" t="s">
        <v>8</v>
      </c>
      <c r="B69" s="77"/>
      <c r="D69" s="81"/>
      <c r="E69" s="82"/>
      <c r="F69" s="82"/>
      <c r="G69" s="83"/>
    </row>
    <row r="70" spans="1:8" x14ac:dyDescent="0.2">
      <c r="A70" s="38" t="s">
        <v>37</v>
      </c>
      <c r="B70" s="72">
        <f>E60</f>
        <v>10000</v>
      </c>
      <c r="D70" s="81"/>
      <c r="E70" s="82"/>
      <c r="F70" s="82"/>
      <c r="G70" s="83"/>
    </row>
    <row r="71" spans="1:8" x14ac:dyDescent="0.2">
      <c r="A71" s="38" t="s">
        <v>38</v>
      </c>
      <c r="B71" s="72">
        <f>F60</f>
        <v>3150</v>
      </c>
      <c r="D71" s="81"/>
      <c r="E71" s="82"/>
      <c r="F71" s="82"/>
      <c r="G71" s="83"/>
    </row>
    <row r="72" spans="1:8" x14ac:dyDescent="0.2">
      <c r="A72" s="38" t="s">
        <v>39</v>
      </c>
      <c r="B72" s="72">
        <f>G60</f>
        <v>0</v>
      </c>
      <c r="D72" s="81"/>
      <c r="E72" s="82"/>
      <c r="F72" s="82"/>
      <c r="G72" s="83"/>
    </row>
    <row r="73" spans="1:8" x14ac:dyDescent="0.2">
      <c r="A73" s="40" t="s">
        <v>26</v>
      </c>
      <c r="B73" s="73">
        <f>SUM(B70:B72)</f>
        <v>13150</v>
      </c>
      <c r="D73" s="84"/>
      <c r="E73" s="85"/>
      <c r="F73" s="85"/>
      <c r="G73" s="86"/>
    </row>
    <row r="74" spans="1:8" x14ac:dyDescent="0.2">
      <c r="A74" s="35"/>
      <c r="E74" s="2"/>
      <c r="F74" s="2"/>
      <c r="G74" s="39"/>
    </row>
    <row r="75" spans="1:8" x14ac:dyDescent="0.2">
      <c r="A75" s="35"/>
      <c r="E75" s="2"/>
      <c r="F75" s="2"/>
      <c r="G75" s="39"/>
    </row>
    <row r="76" spans="1:8" ht="16" thickBot="1" x14ac:dyDescent="0.25">
      <c r="A76" s="54"/>
      <c r="B76" s="55"/>
      <c r="C76" s="41"/>
      <c r="D76" s="42"/>
      <c r="E76" s="42"/>
      <c r="F76" s="42"/>
      <c r="G76" s="43"/>
    </row>
    <row r="77" spans="1:8" ht="26.25" customHeight="1" thickBot="1" x14ac:dyDescent="0.25">
      <c r="A77" s="44" t="s">
        <v>42</v>
      </c>
      <c r="B77" s="45"/>
      <c r="C77" s="45"/>
      <c r="D77" s="46"/>
      <c r="E77" s="45"/>
      <c r="F77" s="45"/>
      <c r="G77" s="47"/>
      <c r="H77" s="1" t="s">
        <v>5</v>
      </c>
    </row>
    <row r="78" spans="1:8" ht="18" x14ac:dyDescent="0.2">
      <c r="A78" s="3" t="s">
        <v>6</v>
      </c>
      <c r="B78" s="87" t="s">
        <v>7</v>
      </c>
      <c r="C78" s="88"/>
      <c r="D78" s="89"/>
      <c r="E78" s="95" t="s">
        <v>8</v>
      </c>
      <c r="F78" s="96"/>
      <c r="G78" s="97"/>
      <c r="H78" s="1" t="s">
        <v>9</v>
      </c>
    </row>
    <row r="79" spans="1:8" ht="19" thickBot="1" x14ac:dyDescent="0.25">
      <c r="A79" s="4">
        <v>5000</v>
      </c>
      <c r="B79" s="18" t="s">
        <v>10</v>
      </c>
      <c r="C79" s="19" t="s">
        <v>11</v>
      </c>
      <c r="D79" s="20" t="s">
        <v>12</v>
      </c>
      <c r="E79" s="18" t="s">
        <v>13</v>
      </c>
      <c r="F79" s="19" t="s">
        <v>14</v>
      </c>
      <c r="G79" s="75" t="s">
        <v>15</v>
      </c>
    </row>
    <row r="80" spans="1:8" x14ac:dyDescent="0.2">
      <c r="A80" s="8" t="s">
        <v>16</v>
      </c>
      <c r="B80" s="9" t="s">
        <v>17</v>
      </c>
      <c r="C80" s="10" t="s">
        <v>18</v>
      </c>
      <c r="D80" s="56">
        <v>1500</v>
      </c>
      <c r="E80" s="57">
        <v>1500</v>
      </c>
      <c r="F80" s="58"/>
      <c r="G80" s="59"/>
      <c r="H80" s="2">
        <f>D80-SUM(E80:G80)</f>
        <v>0</v>
      </c>
    </row>
    <row r="81" spans="1:8" x14ac:dyDescent="0.2">
      <c r="A81" s="11" t="s">
        <v>19</v>
      </c>
      <c r="B81" s="9" t="s">
        <v>20</v>
      </c>
      <c r="C81" s="10" t="s">
        <v>21</v>
      </c>
      <c r="D81" s="56">
        <v>1050</v>
      </c>
      <c r="E81" s="57">
        <v>700</v>
      </c>
      <c r="F81" s="58"/>
      <c r="G81" s="67">
        <v>350</v>
      </c>
      <c r="H81" s="2">
        <f t="shared" ref="H81:H97" si="5">D81-SUM(E81:G81)</f>
        <v>0</v>
      </c>
    </row>
    <row r="82" spans="1:8" x14ac:dyDescent="0.2">
      <c r="A82" s="11" t="s">
        <v>22</v>
      </c>
      <c r="B82" s="12"/>
      <c r="C82" s="13"/>
      <c r="D82" s="60"/>
      <c r="E82" s="61"/>
      <c r="F82" s="58"/>
      <c r="G82" s="59"/>
      <c r="H82" s="2">
        <f t="shared" si="5"/>
        <v>0</v>
      </c>
    </row>
    <row r="83" spans="1:8" x14ac:dyDescent="0.2">
      <c r="A83" s="11" t="s">
        <v>23</v>
      </c>
      <c r="B83" s="12"/>
      <c r="C83" s="13"/>
      <c r="D83" s="60"/>
      <c r="E83" s="61"/>
      <c r="F83" s="58"/>
      <c r="G83" s="59"/>
      <c r="H83" s="2">
        <f t="shared" si="5"/>
        <v>0</v>
      </c>
    </row>
    <row r="84" spans="1:8" x14ac:dyDescent="0.2">
      <c r="A84" s="11" t="s">
        <v>24</v>
      </c>
      <c r="B84" s="12"/>
      <c r="C84" s="13"/>
      <c r="D84" s="60"/>
      <c r="E84" s="61"/>
      <c r="F84" s="58"/>
      <c r="G84" s="59"/>
      <c r="H84" s="2">
        <f t="shared" si="5"/>
        <v>0</v>
      </c>
    </row>
    <row r="85" spans="1:8" x14ac:dyDescent="0.2">
      <c r="A85" s="11" t="s">
        <v>25</v>
      </c>
      <c r="B85" s="12"/>
      <c r="C85" s="13"/>
      <c r="D85" s="60"/>
      <c r="E85" s="61"/>
      <c r="F85" s="58"/>
      <c r="G85" s="59"/>
      <c r="H85" s="2">
        <f t="shared" si="5"/>
        <v>0</v>
      </c>
    </row>
    <row r="86" spans="1:8" x14ac:dyDescent="0.2">
      <c r="A86" s="14" t="s">
        <v>26</v>
      </c>
      <c r="B86" s="15"/>
      <c r="C86" s="16"/>
      <c r="D86" s="62">
        <f>SUM(D80:D85)</f>
        <v>2550</v>
      </c>
      <c r="E86" s="63">
        <f>SUM(E80:E85)</f>
        <v>2200</v>
      </c>
      <c r="F86" s="64">
        <f t="shared" ref="F86" si="6">SUM(F80:F85)</f>
        <v>0</v>
      </c>
      <c r="G86" s="62">
        <f t="shared" ref="G86" si="7">SUM(G80:G85)</f>
        <v>350</v>
      </c>
      <c r="H86" s="2">
        <f t="shared" si="5"/>
        <v>0</v>
      </c>
    </row>
    <row r="87" spans="1:8" x14ac:dyDescent="0.2">
      <c r="A87" s="17"/>
      <c r="B87" s="18" t="s">
        <v>27</v>
      </c>
      <c r="C87" s="19" t="s">
        <v>11</v>
      </c>
      <c r="D87" s="20" t="s">
        <v>12</v>
      </c>
      <c r="E87" s="21"/>
      <c r="F87" s="22"/>
      <c r="G87" s="23"/>
      <c r="H87" s="2"/>
    </row>
    <row r="88" spans="1:8" x14ac:dyDescent="0.2">
      <c r="A88" s="11" t="s">
        <v>16</v>
      </c>
      <c r="B88" s="24" t="s">
        <v>28</v>
      </c>
      <c r="C88" s="25" t="s">
        <v>29</v>
      </c>
      <c r="D88" s="56">
        <v>10000</v>
      </c>
      <c r="E88" s="57">
        <v>2500</v>
      </c>
      <c r="F88" s="65">
        <v>7500</v>
      </c>
      <c r="G88" s="59"/>
      <c r="H88" s="2">
        <f t="shared" si="5"/>
        <v>0</v>
      </c>
    </row>
    <row r="89" spans="1:8" x14ac:dyDescent="0.2">
      <c r="A89" s="11" t="s">
        <v>19</v>
      </c>
      <c r="B89" s="24"/>
      <c r="C89" s="25"/>
      <c r="D89" s="56"/>
      <c r="E89" s="57"/>
      <c r="F89" s="66"/>
      <c r="G89" s="67"/>
      <c r="H89" s="2">
        <f t="shared" si="5"/>
        <v>0</v>
      </c>
    </row>
    <row r="90" spans="1:8" x14ac:dyDescent="0.2">
      <c r="A90" s="11" t="s">
        <v>22</v>
      </c>
      <c r="B90" s="26"/>
      <c r="C90" s="27"/>
      <c r="D90" s="60"/>
      <c r="E90" s="61"/>
      <c r="F90" s="58"/>
      <c r="G90" s="59"/>
      <c r="H90" s="2">
        <f t="shared" si="5"/>
        <v>0</v>
      </c>
    </row>
    <row r="91" spans="1:8" x14ac:dyDescent="0.2">
      <c r="A91" s="11" t="s">
        <v>23</v>
      </c>
      <c r="B91" s="26"/>
      <c r="C91" s="27"/>
      <c r="D91" s="60"/>
      <c r="E91" s="61"/>
      <c r="F91" s="58"/>
      <c r="G91" s="59"/>
      <c r="H91" s="2">
        <f t="shared" si="5"/>
        <v>0</v>
      </c>
    </row>
    <row r="92" spans="1:8" x14ac:dyDescent="0.2">
      <c r="A92" s="11" t="s">
        <v>24</v>
      </c>
      <c r="B92" s="26"/>
      <c r="C92" s="27"/>
      <c r="D92" s="60"/>
      <c r="E92" s="61"/>
      <c r="F92" s="58"/>
      <c r="G92" s="59"/>
      <c r="H92" s="2">
        <f t="shared" si="5"/>
        <v>0</v>
      </c>
    </row>
    <row r="93" spans="1:8" x14ac:dyDescent="0.2">
      <c r="A93" s="11" t="s">
        <v>25</v>
      </c>
      <c r="B93" s="26"/>
      <c r="C93" s="27"/>
      <c r="D93" s="60"/>
      <c r="E93" s="61"/>
      <c r="F93" s="58"/>
      <c r="G93" s="59"/>
      <c r="H93" s="2">
        <f t="shared" si="5"/>
        <v>0</v>
      </c>
    </row>
    <row r="94" spans="1:8" x14ac:dyDescent="0.2">
      <c r="A94" s="14" t="s">
        <v>26</v>
      </c>
      <c r="B94" s="15"/>
      <c r="C94" s="16"/>
      <c r="D94" s="62">
        <f>SUM(D88:D93)</f>
        <v>10000</v>
      </c>
      <c r="E94" s="63">
        <f>SUM(E88:E93)</f>
        <v>2500</v>
      </c>
      <c r="F94" s="64">
        <f>SUM(F88:F93)</f>
        <v>7500</v>
      </c>
      <c r="G94" s="62">
        <f>SUM(G88:G93)</f>
        <v>0</v>
      </c>
      <c r="H94" s="2">
        <f t="shared" si="5"/>
        <v>0</v>
      </c>
    </row>
    <row r="95" spans="1:8" x14ac:dyDescent="0.2">
      <c r="A95" s="17"/>
      <c r="B95" s="90" t="s">
        <v>32</v>
      </c>
      <c r="C95" s="91"/>
      <c r="D95" s="20"/>
      <c r="E95" s="28"/>
      <c r="F95" s="29"/>
      <c r="G95" s="30"/>
      <c r="H95" s="2"/>
    </row>
    <row r="96" spans="1:8" x14ac:dyDescent="0.2">
      <c r="A96" s="11"/>
      <c r="B96" s="9" t="s">
        <v>43</v>
      </c>
      <c r="C96" s="10"/>
      <c r="D96" s="56">
        <v>300</v>
      </c>
      <c r="E96" s="57">
        <v>300</v>
      </c>
      <c r="F96" s="65"/>
      <c r="G96" s="67"/>
      <c r="H96" s="2">
        <f t="shared" si="5"/>
        <v>0</v>
      </c>
    </row>
    <row r="97" spans="1:8" ht="17" thickBot="1" x14ac:dyDescent="0.25">
      <c r="A97" s="31" t="s">
        <v>34</v>
      </c>
      <c r="B97" s="32"/>
      <c r="C97" s="33"/>
      <c r="D97" s="68">
        <f>D96+D94+D86</f>
        <v>12850</v>
      </c>
      <c r="E97" s="69">
        <f>SUM(E86+E94+E96)</f>
        <v>5000</v>
      </c>
      <c r="F97" s="70">
        <f t="shared" ref="F97:G97" si="8">SUM(F86+F94)</f>
        <v>7500</v>
      </c>
      <c r="G97" s="71">
        <f t="shared" si="8"/>
        <v>350</v>
      </c>
      <c r="H97" s="2">
        <f t="shared" si="5"/>
        <v>0</v>
      </c>
    </row>
    <row r="98" spans="1:8" x14ac:dyDescent="0.2">
      <c r="A98" s="35"/>
      <c r="G98" s="36"/>
    </row>
    <row r="99" spans="1:8" x14ac:dyDescent="0.2">
      <c r="A99" s="37"/>
      <c r="D99" s="49" t="s">
        <v>35</v>
      </c>
      <c r="E99" s="48"/>
      <c r="F99" s="48"/>
      <c r="G99" s="52"/>
    </row>
    <row r="100" spans="1:8" x14ac:dyDescent="0.2">
      <c r="A100" s="76" t="s">
        <v>36</v>
      </c>
      <c r="B100" s="77"/>
      <c r="D100" s="78"/>
      <c r="E100" s="79"/>
      <c r="F100" s="79"/>
      <c r="G100" s="80"/>
    </row>
    <row r="101" spans="1:8" x14ac:dyDescent="0.2">
      <c r="A101" s="38" t="s">
        <v>10</v>
      </c>
      <c r="B101" s="72">
        <f>D86</f>
        <v>2550</v>
      </c>
      <c r="D101" s="81"/>
      <c r="E101" s="82"/>
      <c r="F101" s="82"/>
      <c r="G101" s="83"/>
    </row>
    <row r="102" spans="1:8" x14ac:dyDescent="0.2">
      <c r="A102" s="38" t="s">
        <v>27</v>
      </c>
      <c r="B102" s="72">
        <f>D94</f>
        <v>10000</v>
      </c>
      <c r="D102" s="81"/>
      <c r="E102" s="82"/>
      <c r="F102" s="82"/>
      <c r="G102" s="83"/>
    </row>
    <row r="103" spans="1:8" x14ac:dyDescent="0.2">
      <c r="A103" s="38" t="s">
        <v>32</v>
      </c>
      <c r="B103" s="72">
        <f>D96</f>
        <v>300</v>
      </c>
      <c r="C103" s="34"/>
      <c r="D103" s="81"/>
      <c r="E103" s="82"/>
      <c r="F103" s="82"/>
      <c r="G103" s="83"/>
    </row>
    <row r="104" spans="1:8" x14ac:dyDescent="0.2">
      <c r="A104" s="40" t="s">
        <v>26</v>
      </c>
      <c r="B104" s="73">
        <f>SUM(B101:B103)</f>
        <v>12850</v>
      </c>
      <c r="D104" s="81"/>
      <c r="E104" s="82"/>
      <c r="F104" s="82"/>
      <c r="G104" s="83"/>
    </row>
    <row r="105" spans="1:8" x14ac:dyDescent="0.2">
      <c r="A105" s="35"/>
      <c r="D105" s="81"/>
      <c r="E105" s="82"/>
      <c r="F105" s="82"/>
      <c r="G105" s="83"/>
    </row>
    <row r="106" spans="1:8" x14ac:dyDescent="0.2">
      <c r="A106" s="76" t="s">
        <v>8</v>
      </c>
      <c r="B106" s="77"/>
      <c r="D106" s="81"/>
      <c r="E106" s="82"/>
      <c r="F106" s="82"/>
      <c r="G106" s="83"/>
    </row>
    <row r="107" spans="1:8" x14ac:dyDescent="0.2">
      <c r="A107" s="38" t="s">
        <v>37</v>
      </c>
      <c r="B107" s="72">
        <f>E97</f>
        <v>5000</v>
      </c>
      <c r="D107" s="81"/>
      <c r="E107" s="82"/>
      <c r="F107" s="82"/>
      <c r="G107" s="83"/>
    </row>
    <row r="108" spans="1:8" x14ac:dyDescent="0.2">
      <c r="A108" s="38" t="s">
        <v>38</v>
      </c>
      <c r="B108" s="72">
        <f>F97</f>
        <v>7500</v>
      </c>
      <c r="D108" s="81"/>
      <c r="E108" s="82"/>
      <c r="F108" s="82"/>
      <c r="G108" s="83"/>
    </row>
    <row r="109" spans="1:8" x14ac:dyDescent="0.2">
      <c r="A109" s="38" t="s">
        <v>39</v>
      </c>
      <c r="B109" s="72">
        <f>G97</f>
        <v>350</v>
      </c>
      <c r="D109" s="81"/>
      <c r="E109" s="82"/>
      <c r="F109" s="82"/>
      <c r="G109" s="83"/>
    </row>
    <row r="110" spans="1:8" x14ac:dyDescent="0.2">
      <c r="A110" s="40" t="s">
        <v>26</v>
      </c>
      <c r="B110" s="73">
        <f>SUM(B107:B109)</f>
        <v>12850</v>
      </c>
      <c r="D110" s="84"/>
      <c r="E110" s="85"/>
      <c r="F110" s="85"/>
      <c r="G110" s="86"/>
    </row>
    <row r="111" spans="1:8" ht="16" thickBot="1" x14ac:dyDescent="0.25">
      <c r="A111" s="53"/>
      <c r="B111" s="41"/>
      <c r="C111" s="41"/>
      <c r="D111" s="42"/>
      <c r="E111" s="42"/>
      <c r="F111" s="42"/>
      <c r="G111" s="43"/>
    </row>
  </sheetData>
  <mergeCells count="19">
    <mergeCell ref="A106:B106"/>
    <mergeCell ref="D100:G110"/>
    <mergeCell ref="A1:G1"/>
    <mergeCell ref="A28:B28"/>
    <mergeCell ref="A34:B34"/>
    <mergeCell ref="D28:G38"/>
    <mergeCell ref="E78:G78"/>
    <mergeCell ref="E6:G6"/>
    <mergeCell ref="B6:D6"/>
    <mergeCell ref="B41:D41"/>
    <mergeCell ref="E41:G41"/>
    <mergeCell ref="B58:C58"/>
    <mergeCell ref="B23:C23"/>
    <mergeCell ref="A63:B63"/>
    <mergeCell ref="A69:B69"/>
    <mergeCell ref="D63:G73"/>
    <mergeCell ref="B78:D78"/>
    <mergeCell ref="B95:C95"/>
    <mergeCell ref="A100:B100"/>
  </mergeCells>
  <phoneticPr fontId="2" type="noConversion"/>
  <pageMargins left="0.7" right="0.7" top="0.78740157499999996" bottom="0.78740157499999996" header="0.3" footer="0.3"/>
  <pageSetup paperSize="9" scale="80" orientation="landscape" r:id="rId1"/>
  <rowBreaks count="2" manualBreakCount="2">
    <brk id="39" max="16383" man="1"/>
    <brk id="7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047112F81C2C478A280B457642AFE9" ma:contentTypeVersion="20" ma:contentTypeDescription="Ein neues Dokument erstellen." ma:contentTypeScope="" ma:versionID="22c31cd743cd92bf5594c73697d07ca2">
  <xsd:schema xmlns:xsd="http://www.w3.org/2001/XMLSchema" xmlns:xs="http://www.w3.org/2001/XMLSchema" xmlns:p="http://schemas.microsoft.com/office/2006/metadata/properties" xmlns:ns2="4718255e-3aaf-440b-b77c-5eea6a18aeb2" xmlns:ns3="b4c2fba8-4e0a-488e-be31-e3e18ed6369a" targetNamespace="http://schemas.microsoft.com/office/2006/metadata/properties" ma:root="true" ma:fieldsID="29c441057e0aaf9ddb834790de5ee4c6" ns2:_="" ns3:_="">
    <xsd:import namespace="4718255e-3aaf-440b-b77c-5eea6a18aeb2"/>
    <xsd:import namespace="b4c2fba8-4e0a-488e-be31-e3e18ed636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8255e-3aaf-440b-b77c-5eea6a18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d86e63c3-feb6-4349-9e6f-ae30179d79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c2fba8-4e0a-488e-be31-e3e18ed6369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f46cb5e7-0639-4e4e-9e7a-65a025944793}" ma:internalName="TaxCatchAll" ma:showField="CatchAllData" ma:web="b4c2fba8-4e0a-488e-be31-e3e18ed636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c2fba8-4e0a-488e-be31-e3e18ed6369a" xsi:nil="true"/>
    <lcf76f155ced4ddcb4097134ff3c332f xmlns="4718255e-3aaf-440b-b77c-5eea6a18aeb2">
      <Terms xmlns="http://schemas.microsoft.com/office/infopath/2007/PartnerControls"/>
    </lcf76f155ced4ddcb4097134ff3c332f>
    <SharedWithUsers xmlns="b4c2fba8-4e0a-488e-be31-e3e18ed6369a">
      <UserInfo>
        <DisplayName>Kohn, Sylvia</DisplayName>
        <AccountId>20</AccountId>
        <AccountType/>
      </UserInfo>
      <UserInfo>
        <DisplayName>Ißbrücker, Nina</DisplayName>
        <AccountId>935</AccountId>
        <AccountType/>
      </UserInfo>
      <UserInfo>
        <DisplayName>Neumann, Claudia</DisplayName>
        <AccountId>32</AccountId>
        <AccountType/>
      </UserInfo>
    </SharedWithUsers>
  </documentManagement>
</p:properties>
</file>

<file path=customXml/itemProps1.xml><?xml version="1.0" encoding="utf-8"?>
<ds:datastoreItem xmlns:ds="http://schemas.openxmlformats.org/officeDocument/2006/customXml" ds:itemID="{D517A5B1-FCD4-40C4-B4B4-724C1A30E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8255e-3aaf-440b-b77c-5eea6a18aeb2"/>
    <ds:schemaRef ds:uri="b4c2fba8-4e0a-488e-be31-e3e18ed636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A1C11-7396-4484-B2D1-6A130FE9C30B}">
  <ds:schemaRefs>
    <ds:schemaRef ds:uri="http://schemas.microsoft.com/sharepoint/v3/contenttype/forms"/>
  </ds:schemaRefs>
</ds:datastoreItem>
</file>

<file path=customXml/itemProps3.xml><?xml version="1.0" encoding="utf-8"?>
<ds:datastoreItem xmlns:ds="http://schemas.openxmlformats.org/officeDocument/2006/customXml" ds:itemID="{2380B088-B88C-4179-AACA-3CFF8E0ECE62}">
  <ds:schemaRefs>
    <ds:schemaRef ds:uri="http://purl.org/dc/terms/"/>
    <ds:schemaRef ds:uri="http://schemas.microsoft.com/office/2006/metadata/properties"/>
    <ds:schemaRef ds:uri="http://purl.org/dc/dcmitype/"/>
    <ds:schemaRef ds:uri="http://www.w3.org/XML/1998/namespace"/>
    <ds:schemaRef ds:uri="4718255e-3aaf-440b-b77c-5eea6a18aeb2"/>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b4c2fba8-4e0a-488e-be31-e3e18ed6369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Finanzplan Schulhofträume</vt:lpstr>
      <vt:lpstr>'Finanzplan Schulhofträume'!Druckbereich</vt:lpstr>
    </vt:vector>
  </TitlesOfParts>
  <Manager/>
  <Company>DKHW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Paulus, Eva</dc:creator>
  <cp:keywords/>
  <dc:description/>
  <cp:lastModifiedBy>Kohn, Sylvia</cp:lastModifiedBy>
  <cp:revision/>
  <dcterms:created xsi:type="dcterms:W3CDTF">2020-10-14T13:25:02Z</dcterms:created>
  <dcterms:modified xsi:type="dcterms:W3CDTF">2023-01-06T15:40:03Z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0x010100F7047112F81C2C478A280B457642AFE9</vt:lpwstr>
  </property>
  <property fmtid="{D5CDD505-2E9C-101B-9397-08002B2CF9AE}" pid="3" name="MediaServiceImageTags">
    <vt:lpwstr/>
  </property>
</Properties>
</file>